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75" windowWidth="19095" windowHeight="11760"/>
  </bookViews>
  <sheets>
    <sheet name="all_comps" sheetId="1" r:id="rId1"/>
  </sheets>
  <calcPr calcId="124519"/>
</workbook>
</file>

<file path=xl/calcChain.xml><?xml version="1.0" encoding="utf-8"?>
<calcChain xmlns="http://schemas.openxmlformats.org/spreadsheetml/2006/main">
  <c r="B11" i="1"/>
  <c r="B128" s="1"/>
  <c r="E123"/>
  <c r="E124"/>
  <c r="E125"/>
  <c r="E126"/>
  <c r="E127"/>
  <c r="E128"/>
  <c r="E129"/>
  <c r="E130"/>
  <c r="E132"/>
  <c r="E133"/>
  <c r="E136"/>
  <c r="E137"/>
  <c r="E138"/>
  <c r="E140"/>
  <c r="E141" s="1"/>
  <c r="E143"/>
  <c r="E144"/>
  <c r="D144"/>
  <c r="C144"/>
  <c r="B144"/>
  <c r="D143"/>
  <c r="C143"/>
  <c r="B143"/>
  <c r="D140"/>
  <c r="D141" s="1"/>
  <c r="C140"/>
  <c r="C141" s="1"/>
  <c r="B140"/>
  <c r="B141" s="1"/>
  <c r="D138"/>
  <c r="C138"/>
  <c r="B138"/>
  <c r="D137"/>
  <c r="C137"/>
  <c r="B137"/>
  <c r="D136"/>
  <c r="C136"/>
  <c r="B136"/>
  <c r="D133"/>
  <c r="C133"/>
  <c r="B133"/>
  <c r="D132"/>
  <c r="C132"/>
  <c r="B132"/>
  <c r="D130"/>
  <c r="C130"/>
  <c r="B130"/>
  <c r="D129"/>
  <c r="C129"/>
  <c r="B129"/>
  <c r="D128"/>
  <c r="C128"/>
  <c r="D127"/>
  <c r="C127"/>
  <c r="B127"/>
  <c r="D126"/>
  <c r="C126"/>
  <c r="B126"/>
  <c r="D125"/>
  <c r="C125"/>
  <c r="B125"/>
  <c r="D124"/>
  <c r="C124"/>
  <c r="B124"/>
  <c r="D123"/>
  <c r="C123"/>
  <c r="B123"/>
</calcChain>
</file>

<file path=xl/sharedStrings.xml><?xml version="1.0" encoding="utf-8"?>
<sst xmlns="http://schemas.openxmlformats.org/spreadsheetml/2006/main" count="261" uniqueCount="257">
  <si>
    <t>معلومات التداول</t>
  </si>
  <si>
    <t>No. of Shares Traded</t>
  </si>
  <si>
    <t>عدد الأسهم المتداولة</t>
  </si>
  <si>
    <t>No. of Transactions</t>
  </si>
  <si>
    <t>No. of Subscribed Shares</t>
  </si>
  <si>
    <t>تاريخ انتهاء السنة المالية</t>
  </si>
  <si>
    <t>Bank Term Deposits</t>
  </si>
  <si>
    <t xml:space="preserve"> ودائع لدى البنوك</t>
  </si>
  <si>
    <t>Investments in subsidiaries</t>
  </si>
  <si>
    <t>استثمارات في شركات حليفة</t>
  </si>
  <si>
    <t>Investments in associates</t>
  </si>
  <si>
    <t>استثمارات في شركات تابعة و حليفة</t>
  </si>
  <si>
    <t>Property investments</t>
  </si>
  <si>
    <t>استثمارات عقارية</t>
  </si>
  <si>
    <t>Lending</t>
  </si>
  <si>
    <t>قروض حملة بولص الحياة الأخرى</t>
  </si>
  <si>
    <t>Other Investments</t>
  </si>
  <si>
    <t>استثمارات أخرى</t>
  </si>
  <si>
    <t>Total Investments</t>
  </si>
  <si>
    <t>مجموع الاستثمارات</t>
  </si>
  <si>
    <t>Cash on Hand &amp; at Banks</t>
  </si>
  <si>
    <t>نقد في الصندوق ولدى البنوك</t>
  </si>
  <si>
    <t>Post Dated Cheques</t>
  </si>
  <si>
    <t>شيكات برسم التحصيل وأوراق قبض</t>
  </si>
  <si>
    <t>Accounts Receivables,Net</t>
  </si>
  <si>
    <t>ذمم مدينة بالصافي</t>
  </si>
  <si>
    <t>Insurance Companies account Receivables</t>
  </si>
  <si>
    <t>ذمم شركات التأمين</t>
  </si>
  <si>
    <t>Deferred Asset Tax</t>
  </si>
  <si>
    <t>موجودات ضريبية مؤجلة</t>
  </si>
  <si>
    <t>Property and Equipments</t>
  </si>
  <si>
    <t>ممتلكات و معدات صافي</t>
  </si>
  <si>
    <t>Intangable assets</t>
  </si>
  <si>
    <t>موجودات غير ملموسة</t>
  </si>
  <si>
    <t>Other Assets</t>
  </si>
  <si>
    <t>موجودات أخرى</t>
  </si>
  <si>
    <t>Total Assets</t>
  </si>
  <si>
    <t>مجموع الموجودات</t>
  </si>
  <si>
    <t>Net Unearned Premium Provision</t>
  </si>
  <si>
    <t>صافي مخصص أقساط غير مكتسبة</t>
  </si>
  <si>
    <t>Net Outstanding Claims Provision</t>
  </si>
  <si>
    <t>صافي مخصص ادعاءات</t>
  </si>
  <si>
    <t>Net Mathematical Provision</t>
  </si>
  <si>
    <t>صافي مخصص حسابي</t>
  </si>
  <si>
    <t>Other Technical Provisions</t>
  </si>
  <si>
    <t>مخصصات فنية أخرى</t>
  </si>
  <si>
    <t>Total Insurance Contracts Liabilities</t>
  </si>
  <si>
    <t>مجموع مطلوبات عقود التأمين</t>
  </si>
  <si>
    <t>Banks Credits</t>
  </si>
  <si>
    <t>بنوك دائنة</t>
  </si>
  <si>
    <t>Insurance Companies Accounts Payable</t>
  </si>
  <si>
    <t>دائنون</t>
  </si>
  <si>
    <t>Acrued Expenses</t>
  </si>
  <si>
    <t>مصاريف مستحقة</t>
  </si>
  <si>
    <t>Reinsurance account payable</t>
  </si>
  <si>
    <t>ذمم معيدي التأمين الدائنة</t>
  </si>
  <si>
    <t>Sundry Provision</t>
  </si>
  <si>
    <t>مخصصات مختلفة</t>
  </si>
  <si>
    <t>Income tax provision</t>
  </si>
  <si>
    <t>مخصص ضريبة الدخل</t>
  </si>
  <si>
    <t>Loans</t>
  </si>
  <si>
    <t>قروض</t>
  </si>
  <si>
    <t>Differed Tax Liabilities</t>
  </si>
  <si>
    <t>مطلوبات ضريبية مؤجلة</t>
  </si>
  <si>
    <t>loans support</t>
  </si>
  <si>
    <t>قروض مساندة</t>
  </si>
  <si>
    <t>Other Payables</t>
  </si>
  <si>
    <t>مطلوبات أخرى</t>
  </si>
  <si>
    <t>Total Liabilities</t>
  </si>
  <si>
    <t>مجموع المطلوبات</t>
  </si>
  <si>
    <t>ShareHolders Equity(JD)</t>
  </si>
  <si>
    <t>Authorized Capital</t>
  </si>
  <si>
    <t>رأس المال المصرح به</t>
  </si>
  <si>
    <t>Paid Capital</t>
  </si>
  <si>
    <t>رأس المال المدفوع</t>
  </si>
  <si>
    <t>Treasury Stocks</t>
  </si>
  <si>
    <t>أسهم خزينة</t>
  </si>
  <si>
    <t>Issuance Premuim</t>
  </si>
  <si>
    <t>علاوة الاصدار</t>
  </si>
  <si>
    <t>Issuance Discount</t>
  </si>
  <si>
    <t>خصم اصدار</t>
  </si>
  <si>
    <t>Compulsory Reserve</t>
  </si>
  <si>
    <t>احتياطي اجباري</t>
  </si>
  <si>
    <t>Voluntary Reserve</t>
  </si>
  <si>
    <t>احتياطي اختياري</t>
  </si>
  <si>
    <t>Specail reserve</t>
  </si>
  <si>
    <t>احتياطي خاص</t>
  </si>
  <si>
    <t>Proposed Cash Dividends</t>
  </si>
  <si>
    <t>أرباح مقترح توزيعها</t>
  </si>
  <si>
    <t>Proposed Stock Dividends</t>
  </si>
  <si>
    <t>أسهم مقترح توزيعها</t>
  </si>
  <si>
    <t>Foreign Currencies Translation</t>
  </si>
  <si>
    <t>فروقات ترجمة عملات أجنبية</t>
  </si>
  <si>
    <t>Accumulated Change in Fair Value</t>
  </si>
  <si>
    <t>التغير المتراكم في القيمة العادلة</t>
  </si>
  <si>
    <t>Retained Earnings</t>
  </si>
  <si>
    <t>الأرباح)الخسائر( المدورة</t>
  </si>
  <si>
    <t>Total Shareholders Equity</t>
  </si>
  <si>
    <t>مجموع حقوق المساهمين</t>
  </si>
  <si>
    <t>Non Controling Interest</t>
  </si>
  <si>
    <t>حقوق غير المسيطرين</t>
  </si>
  <si>
    <t>Total equity</t>
  </si>
  <si>
    <t>مجموع حقوق الملكية</t>
  </si>
  <si>
    <t>Total Liabilities&amp;ShareHolders_Equity</t>
  </si>
  <si>
    <t>مجموع المطلوبات وحقوق المساهمين</t>
  </si>
  <si>
    <t>Total Written Premiums</t>
  </si>
  <si>
    <t>اجمالي الاقساط المكتتبة</t>
  </si>
  <si>
    <t>Reinsurance Share</t>
  </si>
  <si>
    <t>حصة معيدي التأمين</t>
  </si>
  <si>
    <t>Net Written Premiums</t>
  </si>
  <si>
    <t>صافي الاقساط المكتتبة</t>
  </si>
  <si>
    <t>Net Change Of Unearned Premiums Provision</t>
  </si>
  <si>
    <t>صافي التغير في مخصص الأقساط غير المكتسبة</t>
  </si>
  <si>
    <t>Net Change Of Mathmatical Provision</t>
  </si>
  <si>
    <t>صافي التغير في المخصص الحسابي</t>
  </si>
  <si>
    <t>Net Earned Of Written Premiums</t>
  </si>
  <si>
    <t>صافي ايرادات الاقساط المكتتبة</t>
  </si>
  <si>
    <t>Commision Received</t>
  </si>
  <si>
    <t>ايرادات العمولات</t>
  </si>
  <si>
    <t>Issuing Fees</t>
  </si>
  <si>
    <t>رسوم اصدار بوالص تأمين</t>
  </si>
  <si>
    <t>Investments Income Attributable To Underwriting</t>
  </si>
  <si>
    <t>ايرادات الاستثمار العائدة لحسابات الاكتتابات</t>
  </si>
  <si>
    <t>Other Revenues Related To Underwriting</t>
  </si>
  <si>
    <t>ايرادات أخرى خاصة بحسابات الاكتتابات</t>
  </si>
  <si>
    <t>Interest Revenue</t>
  </si>
  <si>
    <t>فوائد دائنة</t>
  </si>
  <si>
    <t>Gains (losses) from Financail Assets and Investments</t>
  </si>
  <si>
    <t>صافي ارباح )خسائر( الموجودات المالية والاستثمارات</t>
  </si>
  <si>
    <t>Other Revenues</t>
  </si>
  <si>
    <t>ايرادات اخرى</t>
  </si>
  <si>
    <t>Total Revenues</t>
  </si>
  <si>
    <t>مجموع الايرادات</t>
  </si>
  <si>
    <t>Claims Paid</t>
  </si>
  <si>
    <t>التعويضات المدفوعة</t>
  </si>
  <si>
    <t>Maturity and Surrender Of Polices</t>
  </si>
  <si>
    <t>استحقاق ونصفيات بوالص</t>
  </si>
  <si>
    <t>Subrogation</t>
  </si>
  <si>
    <t>مستردات</t>
  </si>
  <si>
    <t>Net Claims Paid</t>
  </si>
  <si>
    <t>صافي التعويضات المدفوعة</t>
  </si>
  <si>
    <t>Net Change Of Outstanding Claims Provision</t>
  </si>
  <si>
    <t>صافي التغير في مخصص الادعاءات</t>
  </si>
  <si>
    <t>Allocated Employees Expenses</t>
  </si>
  <si>
    <t>نفقات الموظفين الموزعة</t>
  </si>
  <si>
    <t>Allocated Admistrative and General Expenses</t>
  </si>
  <si>
    <t>مصاريف ادارية وعمومية موزعة</t>
  </si>
  <si>
    <t>Excess Of Loss Premuim</t>
  </si>
  <si>
    <t>اقساط فائض الخسارة</t>
  </si>
  <si>
    <t>Commision Paid</t>
  </si>
  <si>
    <t>تكاليف اقتناء بوالص</t>
  </si>
  <si>
    <t>Other Expenses Related To Underwriting</t>
  </si>
  <si>
    <t>مصاريف اخرى خاصة بالاكتتابات</t>
  </si>
  <si>
    <t>Net Claims Cost</t>
  </si>
  <si>
    <t>صافي عبء التعويضات</t>
  </si>
  <si>
    <t>Unllocated Employees Expenses</t>
  </si>
  <si>
    <t>نفقات الموظفين غير الموزعة</t>
  </si>
  <si>
    <t>Deprecaition and Amortization</t>
  </si>
  <si>
    <t xml:space="preserve">استهلاكات واطفاءات </t>
  </si>
  <si>
    <t>Unllocated Admistrative and General Expenses</t>
  </si>
  <si>
    <t>مصاريف ادارية وعمومية غير موزعة</t>
  </si>
  <si>
    <t>Impairment Of Receivables and Notes Receivable</t>
  </si>
  <si>
    <t>خسارة التدني في المدينين وأوراق القبض</t>
  </si>
  <si>
    <t>Impairment Of Financail Assets Held To Maturity</t>
  </si>
  <si>
    <t>خسارة التدني في موجودات مالية محتفظ بها لتاريخ الاستحقاق</t>
  </si>
  <si>
    <t>Impairment Of Real Estate Investments</t>
  </si>
  <si>
    <t>خسارة التدني في الاستثمارات العقارية</t>
  </si>
  <si>
    <t>Impairment Of Property and Equipment</t>
  </si>
  <si>
    <t>خسارة التدني في المتتلكات والمعدات</t>
  </si>
  <si>
    <t>Other Expenses</t>
  </si>
  <si>
    <t xml:space="preserve">مصاريف اخرى </t>
  </si>
  <si>
    <t>Total Expenses</t>
  </si>
  <si>
    <t>اجمالي المصاريف</t>
  </si>
  <si>
    <t>Income Befor Tax and Fees</t>
  </si>
  <si>
    <t>الربح قبل الضريبة والرسوم</t>
  </si>
  <si>
    <t>Income Tax</t>
  </si>
  <si>
    <t>ضريبة الدخل</t>
  </si>
  <si>
    <t>Board of Directors Remuneration</t>
  </si>
  <si>
    <t>مكافأة أعضاء مجلس الادارة</t>
  </si>
  <si>
    <t>Jordan Universities Fees</t>
  </si>
  <si>
    <t>رسوم الجامعات الاردنية</t>
  </si>
  <si>
    <t>Research  Fees</t>
  </si>
  <si>
    <t>رسوم صندوق دعم البحث العلمي</t>
  </si>
  <si>
    <t>Vocational Training Fees</t>
  </si>
  <si>
    <t>رسوم صندوق دعم التعليم والتدريب المهني والتقني</t>
  </si>
  <si>
    <t>Net Income</t>
  </si>
  <si>
    <t>الربح</t>
  </si>
  <si>
    <t>مساهمي الشركة</t>
  </si>
  <si>
    <t>Non Controlling Interest</t>
  </si>
  <si>
    <t>Cash Balance (beginning)</t>
  </si>
  <si>
    <t>النقد وما في حكمه في بداية السنة</t>
  </si>
  <si>
    <t>Net Cash Flow From (Used in) Operating Activities</t>
  </si>
  <si>
    <t>صافي التدفق النقدي من)المستخدم في( عمليات التشغيل</t>
  </si>
  <si>
    <t>Net Cash Flow From (Used in) Investing Activities</t>
  </si>
  <si>
    <t>صافي التدفق النقدي من)المستخدم في( عمليات الاستثمار</t>
  </si>
  <si>
    <t>Net Cash Flow From (Used in) Financial Activities</t>
  </si>
  <si>
    <t>صافي التدفق النقدي من)المستخدم في( عمليات التمويل</t>
  </si>
  <si>
    <t>Cash Balance(Ending)</t>
  </si>
  <si>
    <t>النقد وما في حكمه نهاية السنة</t>
  </si>
  <si>
    <t>Turnover Ratio %</t>
  </si>
  <si>
    <t>% معدل دوران السهم</t>
  </si>
  <si>
    <t>Earning Per Share (JD)</t>
  </si>
  <si>
    <t>Dividend Per Share (JD)</t>
  </si>
  <si>
    <t>Book Value Per Share (JD)</t>
  </si>
  <si>
    <t>Price Earnings Ratio (Times)</t>
  </si>
  <si>
    <t>Dividend Yield %</t>
  </si>
  <si>
    <t>%الأرباح الموزعة الى القيمة السوقية</t>
  </si>
  <si>
    <t>Dividends Per Share to Earning Per Share %</t>
  </si>
  <si>
    <t>%الأرباح الموزعة للسهم الى عائد السهم</t>
  </si>
  <si>
    <t>Price to Book Value (Times)</t>
  </si>
  <si>
    <t>Return on Assets %</t>
  </si>
  <si>
    <t>%العائد على مجموع الموجودات</t>
  </si>
  <si>
    <t>Return on Equity %</t>
  </si>
  <si>
    <t>%العائد على حقوق المساهمين</t>
  </si>
  <si>
    <t>loss Ratio</t>
  </si>
  <si>
    <t>معدل الخسارة</t>
  </si>
  <si>
    <t>Operating Profit margine</t>
  </si>
  <si>
    <t>هامش الربح التشغيلي</t>
  </si>
  <si>
    <t>Retention Ratio</t>
  </si>
  <si>
    <t>نسبة الاحتفاظ</t>
  </si>
  <si>
    <t xml:space="preserve">Net Realized Premiums to Shareholders Equity % </t>
  </si>
  <si>
    <t>%صافي الأقساط المتحققة الى حقوق المساهمين</t>
  </si>
  <si>
    <t>Net Technical Reserves to Net Realized Premiums %</t>
  </si>
  <si>
    <t>%صافي الاحتياطات الفنية الى صافي الأقساط المتحققة</t>
  </si>
  <si>
    <t>Debt Ratio %</t>
  </si>
  <si>
    <t>%معدل المديونية</t>
  </si>
  <si>
    <t>Equity Ratio %</t>
  </si>
  <si>
    <t>%نسبة الملكية</t>
  </si>
  <si>
    <t>Fixed Assets Turnover (Times)</t>
  </si>
  <si>
    <t>Trading Information</t>
  </si>
  <si>
    <t>(عائد السهم الواحد (دينار</t>
  </si>
  <si>
    <t>(الأرباح الموزعة للسهم الواحد (دينار</t>
  </si>
  <si>
    <t>(القيمة الدفترية للسهم الواحد (دينار</t>
  </si>
  <si>
    <t>(القيمة السوقية الى العائد (مره</t>
  </si>
  <si>
    <t>(القيمة السوقية الى القيمة الدفترية (مره</t>
  </si>
  <si>
    <t>Total Assets Turnover (Times )</t>
  </si>
  <si>
    <t>(معدل دوران مجموع الموجودات ( مره</t>
  </si>
  <si>
    <t>(معدل دوران الموجودات الثابتة ( مره</t>
  </si>
  <si>
    <t>Par Value/Share(JD)</t>
  </si>
  <si>
    <t>Closing_price(JD)</t>
  </si>
  <si>
    <t>Value Traded(JD)</t>
  </si>
  <si>
    <t>Market Capitalization</t>
  </si>
  <si>
    <t>Fiscal_Year Ended</t>
  </si>
  <si>
    <t>(القيمة الأسمية للسهم)دينار</t>
  </si>
  <si>
    <t xml:space="preserve">(سعرالاغلاق)دينار </t>
  </si>
  <si>
    <t xml:space="preserve">(حجم التداول)دينار </t>
  </si>
  <si>
    <t xml:space="preserve">عدد العقود المنفذة </t>
  </si>
  <si>
    <t>عدد الأسهم المكتتب بها</t>
  </si>
  <si>
    <t xml:space="preserve">(القيمة السوقية)دينار </t>
  </si>
  <si>
    <t>موجودات مالية بالقيمة العادلة من خلال قائمة الدخل</t>
  </si>
  <si>
    <t>موجودات مالية بالقيمة العادلة من خلال الدخل الشامل</t>
  </si>
  <si>
    <t>موجودات مالية بالكلفة المطفأة</t>
  </si>
  <si>
    <t>Financial Assets at Fair Value Through Profit</t>
  </si>
  <si>
    <t xml:space="preserve">Financial Assets at Fair Value Through Other Comprehensive </t>
  </si>
  <si>
    <t>Financial Assets at Amortized Cost</t>
  </si>
  <si>
    <t>PHILADELPHIA INSURANCE</t>
  </si>
  <si>
    <t>فيلادلفيا للتأمين</t>
  </si>
</sst>
</file>

<file path=xl/styles.xml><?xml version="1.0" encoding="utf-8"?>
<styleSheet xmlns="http://schemas.openxmlformats.org/spreadsheetml/2006/main">
  <fonts count="26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b/>
      <sz val="18"/>
      <color theme="3"/>
      <name val="Cambria"/>
      <family val="2"/>
      <charset val="178"/>
      <scheme val="major"/>
    </font>
    <font>
      <b/>
      <sz val="15"/>
      <color theme="3"/>
      <name val="Calibri"/>
      <family val="2"/>
      <charset val="178"/>
      <scheme val="minor"/>
    </font>
    <font>
      <b/>
      <sz val="13"/>
      <color theme="3"/>
      <name val="Calibri"/>
      <family val="2"/>
      <charset val="178"/>
      <scheme val="minor"/>
    </font>
    <font>
      <b/>
      <sz val="11"/>
      <color theme="3"/>
      <name val="Calibri"/>
      <family val="2"/>
      <charset val="178"/>
      <scheme val="minor"/>
    </font>
    <font>
      <sz val="11"/>
      <color rgb="FF006100"/>
      <name val="Calibri"/>
      <family val="2"/>
      <charset val="178"/>
      <scheme val="minor"/>
    </font>
    <font>
      <sz val="11"/>
      <color rgb="FF9C0006"/>
      <name val="Calibri"/>
      <family val="2"/>
      <charset val="178"/>
      <scheme val="minor"/>
    </font>
    <font>
      <sz val="11"/>
      <color rgb="FF9C6500"/>
      <name val="Calibri"/>
      <family val="2"/>
      <charset val="178"/>
      <scheme val="minor"/>
    </font>
    <font>
      <sz val="11"/>
      <color rgb="FF3F3F76"/>
      <name val="Calibri"/>
      <family val="2"/>
      <charset val="178"/>
      <scheme val="minor"/>
    </font>
    <font>
      <b/>
      <sz val="11"/>
      <color rgb="FF3F3F3F"/>
      <name val="Calibri"/>
      <family val="2"/>
      <charset val="178"/>
      <scheme val="minor"/>
    </font>
    <font>
      <b/>
      <sz val="11"/>
      <color rgb="FFFA7D00"/>
      <name val="Calibri"/>
      <family val="2"/>
      <charset val="178"/>
      <scheme val="minor"/>
    </font>
    <font>
      <sz val="11"/>
      <color rgb="FFFA7D00"/>
      <name val="Calibri"/>
      <family val="2"/>
      <charset val="178"/>
      <scheme val="minor"/>
    </font>
    <font>
      <b/>
      <sz val="11"/>
      <color theme="0"/>
      <name val="Calibri"/>
      <family val="2"/>
      <charset val="178"/>
      <scheme val="minor"/>
    </font>
    <font>
      <sz val="11"/>
      <color rgb="FFFF0000"/>
      <name val="Calibri"/>
      <family val="2"/>
      <charset val="178"/>
      <scheme val="minor"/>
    </font>
    <font>
      <i/>
      <sz val="11"/>
      <color rgb="FF7F7F7F"/>
      <name val="Calibri"/>
      <family val="2"/>
      <charset val="178"/>
      <scheme val="minor"/>
    </font>
    <font>
      <b/>
      <sz val="11"/>
      <color theme="1"/>
      <name val="Calibri"/>
      <family val="2"/>
      <charset val="178"/>
      <scheme val="minor"/>
    </font>
    <font>
      <sz val="11"/>
      <color theme="0"/>
      <name val="Calibri"/>
      <family val="2"/>
      <charset val="178"/>
      <scheme val="minor"/>
    </font>
    <font>
      <b/>
      <u/>
      <sz val="12"/>
      <color theme="4" tint="-0.499984740745262"/>
      <name val="Times New Roman"/>
      <family val="1"/>
    </font>
    <font>
      <b/>
      <sz val="12"/>
      <color theme="4" tint="-0.499984740745262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1"/>
      <color theme="1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hair">
        <color indexed="18"/>
      </bottom>
      <diagonal/>
    </border>
    <border>
      <left style="thin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7">
    <xf numFmtId="0" fontId="0" fillId="0" borderId="0" xfId="0"/>
    <xf numFmtId="0" fontId="18" fillId="0" borderId="0" xfId="0" applyFont="1"/>
    <xf numFmtId="0" fontId="19" fillId="0" borderId="0" xfId="0" applyFont="1"/>
    <xf numFmtId="0" fontId="18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0" fillId="0" borderId="0" xfId="0" applyFont="1" applyFill="1" applyAlignment="1">
      <alignment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Fill="1" applyAlignment="1">
      <alignment horizontal="right" vertical="center"/>
    </xf>
    <xf numFmtId="0" fontId="22" fillId="0" borderId="10" xfId="0" applyFont="1" applyFill="1" applyBorder="1" applyAlignment="1">
      <alignment vertical="center"/>
    </xf>
    <xf numFmtId="3" fontId="22" fillId="0" borderId="11" xfId="0" applyNumberFormat="1" applyFont="1" applyBorder="1" applyAlignment="1">
      <alignment horizontal="center" vertical="center"/>
    </xf>
    <xf numFmtId="0" fontId="23" fillId="0" borderId="10" xfId="0" applyFont="1" applyFill="1" applyBorder="1" applyAlignment="1">
      <alignment horizontal="right" vertical="center"/>
    </xf>
    <xf numFmtId="0" fontId="22" fillId="0" borderId="12" xfId="0" applyFont="1" applyFill="1" applyBorder="1" applyAlignment="1">
      <alignment vertical="center"/>
    </xf>
    <xf numFmtId="3" fontId="22" fillId="0" borderId="12" xfId="0" applyNumberFormat="1" applyFont="1" applyBorder="1" applyAlignment="1">
      <alignment horizontal="center" vertical="center"/>
    </xf>
    <xf numFmtId="0" fontId="23" fillId="0" borderId="12" xfId="0" applyFont="1" applyFill="1" applyBorder="1" applyAlignment="1">
      <alignment horizontal="right" vertical="center"/>
    </xf>
    <xf numFmtId="0" fontId="22" fillId="0" borderId="13" xfId="0" applyFont="1" applyFill="1" applyBorder="1" applyAlignment="1">
      <alignment vertical="center"/>
    </xf>
    <xf numFmtId="14" fontId="22" fillId="0" borderId="13" xfId="0" applyNumberFormat="1" applyFont="1" applyBorder="1" applyAlignment="1">
      <alignment horizontal="center" vertical="center"/>
    </xf>
    <xf numFmtId="0" fontId="23" fillId="0" borderId="13" xfId="0" applyFont="1" applyFill="1" applyBorder="1" applyAlignment="1">
      <alignment horizontal="right" vertical="center"/>
    </xf>
    <xf numFmtId="0" fontId="24" fillId="0" borderId="0" xfId="0" applyFont="1" applyFill="1" applyAlignment="1">
      <alignment vertical="center"/>
    </xf>
    <xf numFmtId="0" fontId="22" fillId="0" borderId="0" xfId="0" applyFont="1" applyAlignment="1">
      <alignment horizontal="center" vertical="center"/>
    </xf>
    <xf numFmtId="0" fontId="23" fillId="0" borderId="0" xfId="0" applyFont="1" applyFill="1" applyBorder="1" applyAlignment="1">
      <alignment horizontal="right" vertical="center"/>
    </xf>
    <xf numFmtId="3" fontId="22" fillId="0" borderId="13" xfId="0" applyNumberFormat="1" applyFont="1" applyBorder="1" applyAlignment="1">
      <alignment horizontal="center" vertical="center"/>
    </xf>
    <xf numFmtId="0" fontId="22" fillId="0" borderId="0" xfId="0" applyFont="1" applyFill="1" applyBorder="1" applyAlignment="1">
      <alignment vertical="center"/>
    </xf>
    <xf numFmtId="3" fontId="22" fillId="0" borderId="0" xfId="0" applyNumberFormat="1" applyFont="1" applyBorder="1" applyAlignment="1">
      <alignment horizontal="center" vertical="center"/>
    </xf>
    <xf numFmtId="0" fontId="22" fillId="0" borderId="14" xfId="0" applyFont="1" applyFill="1" applyBorder="1" applyAlignment="1">
      <alignment vertical="center"/>
    </xf>
    <xf numFmtId="3" fontId="22" fillId="0" borderId="14" xfId="0" applyNumberFormat="1" applyFont="1" applyBorder="1" applyAlignment="1">
      <alignment horizontal="center" vertical="center"/>
    </xf>
    <xf numFmtId="0" fontId="23" fillId="0" borderId="14" xfId="0" applyFont="1" applyFill="1" applyBorder="1" applyAlignment="1">
      <alignment horizontal="right" vertical="center"/>
    </xf>
    <xf numFmtId="0" fontId="22" fillId="0" borderId="15" xfId="0" applyFont="1" applyFill="1" applyBorder="1" applyAlignment="1">
      <alignment vertical="center"/>
    </xf>
    <xf numFmtId="3" fontId="22" fillId="0" borderId="15" xfId="0" applyNumberFormat="1" applyFont="1" applyBorder="1" applyAlignment="1">
      <alignment horizontal="center" vertical="center"/>
    </xf>
    <xf numFmtId="0" fontId="23" fillId="0" borderId="15" xfId="0" applyFont="1" applyFill="1" applyBorder="1" applyAlignment="1">
      <alignment horizontal="right" vertical="center"/>
    </xf>
    <xf numFmtId="0" fontId="22" fillId="0" borderId="16" xfId="0" applyFont="1" applyFill="1" applyBorder="1" applyAlignment="1">
      <alignment vertical="center"/>
    </xf>
    <xf numFmtId="3" fontId="22" fillId="0" borderId="16" xfId="0" applyNumberFormat="1" applyFont="1" applyBorder="1" applyAlignment="1">
      <alignment horizontal="center" vertical="center"/>
    </xf>
    <xf numFmtId="0" fontId="23" fillId="0" borderId="16" xfId="0" applyFont="1" applyFill="1" applyBorder="1" applyAlignment="1">
      <alignment horizontal="right" vertical="center"/>
    </xf>
    <xf numFmtId="2" fontId="22" fillId="0" borderId="10" xfId="0" applyNumberFormat="1" applyFont="1" applyBorder="1" applyAlignment="1">
      <alignment horizontal="center" vertical="center"/>
    </xf>
    <xf numFmtId="2" fontId="22" fillId="0" borderId="12" xfId="0" applyNumberFormat="1" applyFont="1" applyBorder="1" applyAlignment="1">
      <alignment horizontal="center" vertical="center"/>
    </xf>
    <xf numFmtId="2" fontId="22" fillId="0" borderId="13" xfId="0" applyNumberFormat="1" applyFont="1" applyBorder="1" applyAlignment="1">
      <alignment horizontal="center" vertical="center"/>
    </xf>
    <xf numFmtId="2" fontId="0" fillId="0" borderId="0" xfId="0" applyNumberFormat="1"/>
    <xf numFmtId="3" fontId="22" fillId="0" borderId="17" xfId="0" applyNumberFormat="1" applyFont="1" applyBorder="1" applyAlignment="1">
      <alignment horizontal="center" vertical="center"/>
    </xf>
    <xf numFmtId="3" fontId="22" fillId="0" borderId="10" xfId="0" applyNumberFormat="1" applyFont="1" applyBorder="1" applyAlignment="1">
      <alignment horizontal="center" vertical="center"/>
    </xf>
    <xf numFmtId="3" fontId="22" fillId="0" borderId="18" xfId="0" applyNumberFormat="1" applyFont="1" applyBorder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4" fontId="22" fillId="0" borderId="11" xfId="0" applyNumberFormat="1" applyFont="1" applyFill="1" applyBorder="1" applyAlignment="1">
      <alignment horizontal="center" vertical="center"/>
    </xf>
    <xf numFmtId="4" fontId="22" fillId="0" borderId="11" xfId="0" applyNumberFormat="1" applyFont="1" applyBorder="1" applyAlignment="1">
      <alignment horizontal="center" vertical="center"/>
    </xf>
    <xf numFmtId="4" fontId="22" fillId="0" borderId="12" xfId="0" applyNumberFormat="1" applyFont="1" applyFill="1" applyBorder="1" applyAlignment="1">
      <alignment horizontal="center" vertical="center"/>
    </xf>
    <xf numFmtId="4" fontId="22" fillId="0" borderId="12" xfId="0" applyNumberFormat="1" applyFont="1" applyBorder="1" applyAlignment="1">
      <alignment horizontal="center" vertical="center"/>
    </xf>
    <xf numFmtId="3" fontId="22" fillId="0" borderId="12" xfId="0" applyNumberFormat="1" applyFont="1" applyFill="1" applyBorder="1" applyAlignment="1">
      <alignment horizontal="center" vertical="center"/>
    </xf>
    <xf numFmtId="14" fontId="22" fillId="0" borderId="13" xfId="0" applyNumberFormat="1" applyFont="1" applyFill="1" applyBorder="1" applyAlignment="1">
      <alignment horizontal="center" vertical="center"/>
    </xf>
    <xf numFmtId="3" fontId="22" fillId="0" borderId="11" xfId="0" applyNumberFormat="1" applyFont="1" applyFill="1" applyBorder="1" applyAlignment="1">
      <alignment horizontal="center" vertical="center"/>
    </xf>
    <xf numFmtId="3" fontId="22" fillId="0" borderId="14" xfId="0" applyNumberFormat="1" applyFont="1" applyFill="1" applyBorder="1" applyAlignment="1">
      <alignment horizontal="center" vertical="center"/>
    </xf>
    <xf numFmtId="3" fontId="22" fillId="0" borderId="17" xfId="0" applyNumberFormat="1" applyFont="1" applyFill="1" applyBorder="1" applyAlignment="1">
      <alignment horizontal="center" vertical="center"/>
    </xf>
    <xf numFmtId="3" fontId="22" fillId="0" borderId="13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22" fillId="0" borderId="15" xfId="0" applyFont="1" applyFill="1" applyBorder="1" applyAlignment="1">
      <alignment horizontal="center" vertical="center"/>
    </xf>
    <xf numFmtId="2" fontId="22" fillId="0" borderId="10" xfId="0" applyNumberFormat="1" applyFont="1" applyFill="1" applyBorder="1" applyAlignment="1">
      <alignment horizontal="center" vertical="center"/>
    </xf>
    <xf numFmtId="2" fontId="22" fillId="0" borderId="12" xfId="0" applyNumberFormat="1" applyFont="1" applyFill="1" applyBorder="1" applyAlignment="1">
      <alignment horizontal="center" vertical="center"/>
    </xf>
    <xf numFmtId="2" fontId="22" fillId="0" borderId="13" xfId="0" applyNumberFormat="1" applyFont="1" applyFill="1" applyBorder="1" applyAlignment="1">
      <alignment horizontal="center" vertical="center"/>
    </xf>
    <xf numFmtId="2" fontId="25" fillId="0" borderId="0" xfId="0" applyNumberFormat="1" applyFont="1"/>
    <xf numFmtId="2" fontId="22" fillId="0" borderId="15" xfId="0" applyNumberFormat="1" applyFont="1" applyFill="1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F144"/>
  <sheetViews>
    <sheetView tabSelected="1" workbookViewId="0">
      <selection activeCell="B1" sqref="B1"/>
    </sheetView>
  </sheetViews>
  <sheetFormatPr defaultRowHeight="15"/>
  <cols>
    <col min="1" max="1" width="56" bestFit="1" customWidth="1"/>
    <col min="2" max="5" width="19.5703125" customWidth="1"/>
    <col min="6" max="6" width="45.7109375" bestFit="1" customWidth="1"/>
  </cols>
  <sheetData>
    <row r="2" spans="1:6" ht="15.75">
      <c r="A2" s="1" t="s">
        <v>255</v>
      </c>
      <c r="B2" s="1"/>
      <c r="C2" s="2">
        <v>121018</v>
      </c>
      <c r="D2" s="2"/>
      <c r="E2" s="2"/>
      <c r="F2" s="3" t="s">
        <v>256</v>
      </c>
    </row>
    <row r="3" spans="1:6">
      <c r="F3" s="4"/>
    </row>
    <row r="4" spans="1:6" ht="18.75">
      <c r="A4" s="5" t="s">
        <v>229</v>
      </c>
      <c r="B4" s="39">
        <v>2014</v>
      </c>
      <c r="C4" s="39">
        <v>2013</v>
      </c>
      <c r="D4" s="39">
        <v>2012</v>
      </c>
      <c r="E4" s="6">
        <v>2011</v>
      </c>
      <c r="F4" s="7" t="s">
        <v>0</v>
      </c>
    </row>
    <row r="5" spans="1:6" ht="15.75">
      <c r="A5" s="8" t="s">
        <v>238</v>
      </c>
      <c r="B5" s="40">
        <v>1</v>
      </c>
      <c r="C5" s="41">
        <v>1</v>
      </c>
      <c r="D5" s="41">
        <v>1</v>
      </c>
      <c r="E5" s="41">
        <v>1</v>
      </c>
      <c r="F5" s="10" t="s">
        <v>243</v>
      </c>
    </row>
    <row r="6" spans="1:6" ht="15.75">
      <c r="A6" s="11" t="s">
        <v>239</v>
      </c>
      <c r="B6" s="42">
        <v>1</v>
      </c>
      <c r="C6" s="43">
        <v>1.01</v>
      </c>
      <c r="D6" s="43">
        <v>1.1000000000000001</v>
      </c>
      <c r="E6" s="43">
        <v>1.02</v>
      </c>
      <c r="F6" s="13" t="s">
        <v>244</v>
      </c>
    </row>
    <row r="7" spans="1:6" ht="15.75">
      <c r="A7" s="11" t="s">
        <v>240</v>
      </c>
      <c r="B7" s="44">
        <v>213777</v>
      </c>
      <c r="C7" s="12">
        <v>545365.53</v>
      </c>
      <c r="D7" s="12">
        <v>223651.07</v>
      </c>
      <c r="E7" s="12">
        <v>595.77</v>
      </c>
      <c r="F7" s="13" t="s">
        <v>245</v>
      </c>
    </row>
    <row r="8" spans="1:6" ht="15.75">
      <c r="A8" s="11" t="s">
        <v>1</v>
      </c>
      <c r="B8" s="44">
        <v>210431</v>
      </c>
      <c r="C8" s="12">
        <v>530676</v>
      </c>
      <c r="D8" s="12">
        <v>203161</v>
      </c>
      <c r="E8" s="12">
        <v>579</v>
      </c>
      <c r="F8" s="13" t="s">
        <v>2</v>
      </c>
    </row>
    <row r="9" spans="1:6" ht="15.75">
      <c r="A9" s="11" t="s">
        <v>3</v>
      </c>
      <c r="B9" s="44">
        <v>24</v>
      </c>
      <c r="C9" s="12">
        <v>134</v>
      </c>
      <c r="D9" s="12">
        <v>106</v>
      </c>
      <c r="E9" s="12">
        <v>7</v>
      </c>
      <c r="F9" s="13" t="s">
        <v>246</v>
      </c>
    </row>
    <row r="10" spans="1:6" ht="15.75">
      <c r="A10" s="11" t="s">
        <v>4</v>
      </c>
      <c r="B10" s="44">
        <v>4000000</v>
      </c>
      <c r="C10" s="12">
        <v>4000000</v>
      </c>
      <c r="D10" s="12">
        <v>4000000</v>
      </c>
      <c r="E10" s="12">
        <v>4000000</v>
      </c>
      <c r="F10" s="13" t="s">
        <v>247</v>
      </c>
    </row>
    <row r="11" spans="1:6" ht="15.75">
      <c r="A11" s="11" t="s">
        <v>241</v>
      </c>
      <c r="B11" s="44">
        <f>+B6*B10</f>
        <v>4000000</v>
      </c>
      <c r="C11" s="12">
        <v>4040000</v>
      </c>
      <c r="D11" s="12">
        <v>4400000</v>
      </c>
      <c r="E11" s="12">
        <v>4080000</v>
      </c>
      <c r="F11" s="13" t="s">
        <v>248</v>
      </c>
    </row>
    <row r="12" spans="1:6" ht="15.75">
      <c r="A12" s="14" t="s">
        <v>242</v>
      </c>
      <c r="B12" s="45">
        <v>42004</v>
      </c>
      <c r="C12" s="15">
        <v>41639</v>
      </c>
      <c r="D12" s="15">
        <v>41274</v>
      </c>
      <c r="E12" s="15">
        <v>40908</v>
      </c>
      <c r="F12" s="16" t="s">
        <v>5</v>
      </c>
    </row>
    <row r="13" spans="1:6" ht="15.75">
      <c r="A13" s="17"/>
      <c r="B13" s="17"/>
      <c r="C13" s="18"/>
      <c r="D13" s="18"/>
      <c r="E13" s="18"/>
      <c r="F13" s="19"/>
    </row>
    <row r="14" spans="1:6" ht="15.75">
      <c r="A14" s="8" t="s">
        <v>6</v>
      </c>
      <c r="B14" s="46">
        <v>8279770</v>
      </c>
      <c r="C14" s="9">
        <v>8831546</v>
      </c>
      <c r="D14" s="9">
        <v>8994117</v>
      </c>
      <c r="E14" s="9">
        <v>7413219</v>
      </c>
      <c r="F14" s="10" t="s">
        <v>7</v>
      </c>
    </row>
    <row r="15" spans="1:6" ht="15.75">
      <c r="A15" s="11" t="s">
        <v>252</v>
      </c>
      <c r="B15" s="44">
        <v>21772</v>
      </c>
      <c r="C15" s="12">
        <v>40637</v>
      </c>
      <c r="D15" s="12">
        <v>40858</v>
      </c>
      <c r="E15" s="12">
        <v>64012</v>
      </c>
      <c r="F15" s="13" t="s">
        <v>249</v>
      </c>
    </row>
    <row r="16" spans="1:6" ht="15.75">
      <c r="A16" s="11" t="s">
        <v>253</v>
      </c>
      <c r="B16" s="44">
        <v>458732</v>
      </c>
      <c r="C16" s="12">
        <v>506598</v>
      </c>
      <c r="D16" s="12">
        <v>584907</v>
      </c>
      <c r="E16" s="12">
        <v>569960</v>
      </c>
      <c r="F16" s="13" t="s">
        <v>250</v>
      </c>
    </row>
    <row r="17" spans="1:6" ht="15.75">
      <c r="A17" s="11" t="s">
        <v>254</v>
      </c>
      <c r="B17" s="44">
        <v>0</v>
      </c>
      <c r="C17" s="12">
        <v>0</v>
      </c>
      <c r="D17" s="12">
        <v>0</v>
      </c>
      <c r="E17" s="12">
        <v>0</v>
      </c>
      <c r="F17" s="13" t="s">
        <v>251</v>
      </c>
    </row>
    <row r="18" spans="1:6" ht="15.75">
      <c r="A18" s="11" t="s">
        <v>8</v>
      </c>
      <c r="B18" s="44">
        <v>0</v>
      </c>
      <c r="C18" s="12">
        <v>0</v>
      </c>
      <c r="D18" s="12">
        <v>0</v>
      </c>
      <c r="E18" s="12">
        <v>0</v>
      </c>
      <c r="F18" s="13" t="s">
        <v>9</v>
      </c>
    </row>
    <row r="19" spans="1:6" ht="15.75">
      <c r="A19" s="11" t="s">
        <v>10</v>
      </c>
      <c r="B19" s="47">
        <v>0</v>
      </c>
      <c r="C19" s="24">
        <v>0</v>
      </c>
      <c r="D19" s="24">
        <v>0</v>
      </c>
      <c r="E19" s="24">
        <v>0</v>
      </c>
      <c r="F19" s="13" t="s">
        <v>11</v>
      </c>
    </row>
    <row r="20" spans="1:6" ht="15.75">
      <c r="A20" s="11" t="s">
        <v>12</v>
      </c>
      <c r="B20" s="47">
        <v>0</v>
      </c>
      <c r="C20" s="24">
        <v>0</v>
      </c>
      <c r="D20" s="24">
        <v>0</v>
      </c>
      <c r="E20" s="24">
        <v>0</v>
      </c>
      <c r="F20" s="13" t="s">
        <v>13</v>
      </c>
    </row>
    <row r="21" spans="1:6" ht="15.75">
      <c r="A21" s="11" t="s">
        <v>14</v>
      </c>
      <c r="B21" s="44">
        <v>0</v>
      </c>
      <c r="C21" s="12">
        <v>0</v>
      </c>
      <c r="D21" s="12">
        <v>0</v>
      </c>
      <c r="E21" s="12">
        <v>0</v>
      </c>
      <c r="F21" s="13" t="s">
        <v>15</v>
      </c>
    </row>
    <row r="22" spans="1:6" ht="15.75">
      <c r="A22" s="11" t="s">
        <v>16</v>
      </c>
      <c r="B22" s="44">
        <v>11186</v>
      </c>
      <c r="C22" s="12">
        <v>11186</v>
      </c>
      <c r="D22" s="12">
        <v>11186</v>
      </c>
      <c r="E22" s="12">
        <v>11186</v>
      </c>
      <c r="F22" s="13" t="s">
        <v>17</v>
      </c>
    </row>
    <row r="23" spans="1:6" ht="15.75">
      <c r="A23" s="11" t="s">
        <v>18</v>
      </c>
      <c r="B23" s="44">
        <v>8771460</v>
      </c>
      <c r="C23" s="12">
        <v>9389967</v>
      </c>
      <c r="D23" s="12">
        <v>9631068</v>
      </c>
      <c r="E23" s="12">
        <v>8058377</v>
      </c>
      <c r="F23" s="13" t="s">
        <v>19</v>
      </c>
    </row>
    <row r="24" spans="1:6" ht="15.75">
      <c r="A24" s="11" t="s">
        <v>20</v>
      </c>
      <c r="B24" s="44">
        <v>35543</v>
      </c>
      <c r="C24" s="12">
        <v>51618</v>
      </c>
      <c r="D24" s="12">
        <v>62519</v>
      </c>
      <c r="E24" s="12">
        <v>37127</v>
      </c>
      <c r="F24" s="13" t="s">
        <v>21</v>
      </c>
    </row>
    <row r="25" spans="1:6" ht="15.75">
      <c r="A25" s="11" t="s">
        <v>22</v>
      </c>
      <c r="B25" s="44">
        <v>72204</v>
      </c>
      <c r="C25" s="12">
        <v>74450</v>
      </c>
      <c r="D25" s="12">
        <v>83806</v>
      </c>
      <c r="E25" s="12">
        <v>88979</v>
      </c>
      <c r="F25" s="13" t="s">
        <v>23</v>
      </c>
    </row>
    <row r="26" spans="1:6" ht="15.75">
      <c r="A26" s="11" t="s">
        <v>24</v>
      </c>
      <c r="B26" s="48">
        <v>2046823</v>
      </c>
      <c r="C26" s="36">
        <v>2038930</v>
      </c>
      <c r="D26" s="36">
        <v>1369451</v>
      </c>
      <c r="E26" s="36">
        <v>1502309</v>
      </c>
      <c r="F26" s="13" t="s">
        <v>25</v>
      </c>
    </row>
    <row r="27" spans="1:6" ht="15.75">
      <c r="A27" s="11" t="s">
        <v>26</v>
      </c>
      <c r="B27" s="44">
        <v>175162</v>
      </c>
      <c r="C27" s="12">
        <v>77593</v>
      </c>
      <c r="D27" s="12">
        <v>83018</v>
      </c>
      <c r="E27" s="12">
        <v>98900</v>
      </c>
      <c r="F27" s="13" t="s">
        <v>27</v>
      </c>
    </row>
    <row r="28" spans="1:6" ht="15.75">
      <c r="A28" s="11" t="s">
        <v>28</v>
      </c>
      <c r="B28" s="44">
        <v>0</v>
      </c>
      <c r="C28" s="12">
        <v>0</v>
      </c>
      <c r="D28" s="12">
        <v>0</v>
      </c>
      <c r="E28" s="12">
        <v>0</v>
      </c>
      <c r="F28" s="13" t="s">
        <v>29</v>
      </c>
    </row>
    <row r="29" spans="1:6" ht="15.75">
      <c r="A29" s="11" t="s">
        <v>30</v>
      </c>
      <c r="B29" s="44">
        <v>284890</v>
      </c>
      <c r="C29" s="12">
        <v>299849</v>
      </c>
      <c r="D29" s="12">
        <v>305953</v>
      </c>
      <c r="E29" s="12">
        <v>275136</v>
      </c>
      <c r="F29" s="13" t="s">
        <v>31</v>
      </c>
    </row>
    <row r="30" spans="1:6" ht="15.75">
      <c r="A30" s="11" t="s">
        <v>32</v>
      </c>
      <c r="B30" s="44">
        <v>2354</v>
      </c>
      <c r="C30" s="12">
        <v>3643</v>
      </c>
      <c r="D30" s="12">
        <v>3868</v>
      </c>
      <c r="E30" s="12">
        <v>423</v>
      </c>
      <c r="F30" s="13" t="s">
        <v>33</v>
      </c>
    </row>
    <row r="31" spans="1:6" ht="15.75">
      <c r="A31" s="11" t="s">
        <v>34</v>
      </c>
      <c r="B31" s="47">
        <v>166579</v>
      </c>
      <c r="C31" s="24">
        <v>153057</v>
      </c>
      <c r="D31" s="24">
        <v>154077</v>
      </c>
      <c r="E31" s="24">
        <v>146038</v>
      </c>
      <c r="F31" s="13" t="s">
        <v>35</v>
      </c>
    </row>
    <row r="32" spans="1:6" ht="15.75">
      <c r="A32" s="14" t="s">
        <v>36</v>
      </c>
      <c r="B32" s="49">
        <v>11555015</v>
      </c>
      <c r="C32" s="20">
        <v>12089107</v>
      </c>
      <c r="D32" s="20">
        <v>11693760</v>
      </c>
      <c r="E32" s="20">
        <v>10207289</v>
      </c>
      <c r="F32" s="16" t="s">
        <v>37</v>
      </c>
    </row>
    <row r="33" spans="1:6" ht="15.75">
      <c r="A33" s="21"/>
      <c r="B33" s="21"/>
      <c r="C33" s="22"/>
      <c r="D33" s="22"/>
      <c r="E33" s="22"/>
      <c r="F33" s="19"/>
    </row>
    <row r="34" spans="1:6">
      <c r="F34" s="4"/>
    </row>
    <row r="35" spans="1:6" ht="15.75">
      <c r="A35" s="8" t="s">
        <v>38</v>
      </c>
      <c r="B35" s="46">
        <v>1825300</v>
      </c>
      <c r="C35" s="9">
        <v>1836184</v>
      </c>
      <c r="D35" s="9">
        <v>2626418</v>
      </c>
      <c r="E35" s="9">
        <v>2316788</v>
      </c>
      <c r="F35" s="10" t="s">
        <v>39</v>
      </c>
    </row>
    <row r="36" spans="1:6" ht="15.75">
      <c r="A36" s="11" t="s">
        <v>40</v>
      </c>
      <c r="B36" s="44">
        <v>4439615</v>
      </c>
      <c r="C36" s="12">
        <v>6054138</v>
      </c>
      <c r="D36" s="12">
        <v>4582842</v>
      </c>
      <c r="E36" s="12">
        <v>2944674</v>
      </c>
      <c r="F36" s="13" t="s">
        <v>41</v>
      </c>
    </row>
    <row r="37" spans="1:6" ht="15.75">
      <c r="A37" s="11" t="s">
        <v>42</v>
      </c>
      <c r="B37" s="44">
        <v>0</v>
      </c>
      <c r="C37" s="12">
        <v>0</v>
      </c>
      <c r="D37" s="12">
        <v>0</v>
      </c>
      <c r="E37" s="12">
        <v>0</v>
      </c>
      <c r="F37" s="13" t="s">
        <v>43</v>
      </c>
    </row>
    <row r="38" spans="1:6" ht="15.75">
      <c r="A38" s="11" t="s">
        <v>44</v>
      </c>
      <c r="B38" s="44">
        <v>0</v>
      </c>
      <c r="C38" s="12">
        <v>0</v>
      </c>
      <c r="D38" s="12">
        <v>0</v>
      </c>
      <c r="E38" s="12">
        <v>0</v>
      </c>
      <c r="F38" s="13" t="s">
        <v>45</v>
      </c>
    </row>
    <row r="39" spans="1:6" ht="15.75">
      <c r="A39" s="11" t="s">
        <v>46</v>
      </c>
      <c r="B39" s="44">
        <v>6264915</v>
      </c>
      <c r="C39" s="12">
        <v>7890322</v>
      </c>
      <c r="D39" s="12">
        <v>7209260</v>
      </c>
      <c r="E39" s="12">
        <v>5261462</v>
      </c>
      <c r="F39" s="13" t="s">
        <v>47</v>
      </c>
    </row>
    <row r="40" spans="1:6" ht="15.75">
      <c r="A40" s="11" t="s">
        <v>48</v>
      </c>
      <c r="B40" s="47">
        <v>0</v>
      </c>
      <c r="C40" s="24">
        <v>0</v>
      </c>
      <c r="D40" s="24">
        <v>0</v>
      </c>
      <c r="E40" s="24">
        <v>0</v>
      </c>
      <c r="F40" s="13" t="s">
        <v>49</v>
      </c>
    </row>
    <row r="41" spans="1:6" ht="15.75">
      <c r="A41" s="11" t="s">
        <v>50</v>
      </c>
      <c r="B41" s="47">
        <v>285835</v>
      </c>
      <c r="C41" s="24">
        <v>284800</v>
      </c>
      <c r="D41" s="24">
        <v>170037</v>
      </c>
      <c r="E41" s="24">
        <v>178903</v>
      </c>
      <c r="F41" s="13" t="s">
        <v>51</v>
      </c>
    </row>
    <row r="42" spans="1:6" ht="15.75">
      <c r="A42" s="11" t="s">
        <v>52</v>
      </c>
      <c r="B42" s="44">
        <v>29246</v>
      </c>
      <c r="C42" s="12">
        <v>9968</v>
      </c>
      <c r="D42" s="12">
        <v>21035</v>
      </c>
      <c r="E42" s="12">
        <v>5591</v>
      </c>
      <c r="F42" s="13" t="s">
        <v>53</v>
      </c>
    </row>
    <row r="43" spans="1:6" ht="15.75">
      <c r="A43" s="11" t="s">
        <v>54</v>
      </c>
      <c r="B43" s="44">
        <v>424061</v>
      </c>
      <c r="C43" s="12">
        <v>309111</v>
      </c>
      <c r="D43" s="12">
        <v>388134</v>
      </c>
      <c r="E43" s="12">
        <v>363096</v>
      </c>
      <c r="F43" s="13" t="s">
        <v>55</v>
      </c>
    </row>
    <row r="44" spans="1:6" ht="15.75">
      <c r="A44" s="11" t="s">
        <v>56</v>
      </c>
      <c r="B44" s="44">
        <v>32706</v>
      </c>
      <c r="C44" s="12">
        <v>32706</v>
      </c>
      <c r="D44" s="12">
        <v>32706</v>
      </c>
      <c r="E44" s="12">
        <v>30163</v>
      </c>
      <c r="F44" s="13" t="s">
        <v>57</v>
      </c>
    </row>
    <row r="45" spans="1:6" ht="15.75">
      <c r="A45" s="11" t="s">
        <v>58</v>
      </c>
      <c r="B45" s="44">
        <v>146510</v>
      </c>
      <c r="C45" s="12">
        <v>57795</v>
      </c>
      <c r="D45" s="12">
        <v>0</v>
      </c>
      <c r="E45" s="12">
        <v>0</v>
      </c>
      <c r="F45" s="13" t="s">
        <v>59</v>
      </c>
    </row>
    <row r="46" spans="1:6" ht="15.75">
      <c r="A46" s="11" t="s">
        <v>60</v>
      </c>
      <c r="B46" s="44">
        <v>0</v>
      </c>
      <c r="C46" s="12">
        <v>0</v>
      </c>
      <c r="D46" s="12">
        <v>0</v>
      </c>
      <c r="E46" s="12">
        <v>0</v>
      </c>
      <c r="F46" s="13" t="s">
        <v>61</v>
      </c>
    </row>
    <row r="47" spans="1:6" ht="15.75">
      <c r="A47" s="11" t="s">
        <v>62</v>
      </c>
      <c r="B47" s="48">
        <v>0</v>
      </c>
      <c r="C47" s="36">
        <v>0</v>
      </c>
      <c r="D47" s="36">
        <v>0</v>
      </c>
      <c r="E47" s="36">
        <v>0</v>
      </c>
      <c r="F47" s="13" t="s">
        <v>63</v>
      </c>
    </row>
    <row r="48" spans="1:6" ht="15.75">
      <c r="A48" s="11" t="s">
        <v>64</v>
      </c>
      <c r="B48" s="44">
        <v>0</v>
      </c>
      <c r="C48" s="12">
        <v>0</v>
      </c>
      <c r="D48" s="12">
        <v>0</v>
      </c>
      <c r="E48" s="12">
        <v>0</v>
      </c>
      <c r="F48" s="13" t="s">
        <v>65</v>
      </c>
    </row>
    <row r="49" spans="1:6" ht="15.75">
      <c r="A49" s="11" t="s">
        <v>66</v>
      </c>
      <c r="B49" s="44">
        <v>561900</v>
      </c>
      <c r="C49" s="12">
        <v>458262</v>
      </c>
      <c r="D49" s="12">
        <v>165603</v>
      </c>
      <c r="E49" s="12">
        <v>145604</v>
      </c>
      <c r="F49" s="13" t="s">
        <v>67</v>
      </c>
    </row>
    <row r="50" spans="1:6" ht="15.75">
      <c r="A50" s="14" t="s">
        <v>68</v>
      </c>
      <c r="B50" s="49">
        <v>7745173</v>
      </c>
      <c r="C50" s="20">
        <v>9042964</v>
      </c>
      <c r="D50" s="20">
        <v>7986775</v>
      </c>
      <c r="E50" s="20">
        <v>5984819</v>
      </c>
      <c r="F50" s="16" t="s">
        <v>69</v>
      </c>
    </row>
    <row r="51" spans="1:6">
      <c r="A51" t="s">
        <v>70</v>
      </c>
      <c r="F51" s="4"/>
    </row>
    <row r="52" spans="1:6" ht="15.75">
      <c r="A52" s="8" t="s">
        <v>71</v>
      </c>
      <c r="B52" s="46">
        <v>4000000</v>
      </c>
      <c r="C52" s="9">
        <v>4000000</v>
      </c>
      <c r="D52" s="9">
        <v>4000000</v>
      </c>
      <c r="E52" s="9">
        <v>4000000</v>
      </c>
      <c r="F52" s="10" t="s">
        <v>72</v>
      </c>
    </row>
    <row r="53" spans="1:6" ht="15.75">
      <c r="A53" s="11" t="s">
        <v>73</v>
      </c>
      <c r="B53" s="44">
        <v>4000000</v>
      </c>
      <c r="C53" s="12">
        <v>4000000</v>
      </c>
      <c r="D53" s="12">
        <v>4000000</v>
      </c>
      <c r="E53" s="12">
        <v>4000000</v>
      </c>
      <c r="F53" s="13" t="s">
        <v>74</v>
      </c>
    </row>
    <row r="54" spans="1:6" ht="15.75">
      <c r="A54" s="11" t="s">
        <v>75</v>
      </c>
      <c r="B54" s="44">
        <v>0</v>
      </c>
      <c r="C54" s="12">
        <v>0</v>
      </c>
      <c r="D54" s="12">
        <v>0</v>
      </c>
      <c r="E54" s="12">
        <v>0</v>
      </c>
      <c r="F54" s="13" t="s">
        <v>76</v>
      </c>
    </row>
    <row r="55" spans="1:6" ht="15.75">
      <c r="A55" s="11" t="s">
        <v>77</v>
      </c>
      <c r="B55" s="44">
        <v>0</v>
      </c>
      <c r="C55" s="12">
        <v>0</v>
      </c>
      <c r="D55" s="12">
        <v>0</v>
      </c>
      <c r="E55" s="12">
        <v>0</v>
      </c>
      <c r="F55" s="13" t="s">
        <v>78</v>
      </c>
    </row>
    <row r="56" spans="1:6" ht="15.75">
      <c r="A56" s="11" t="s">
        <v>79</v>
      </c>
      <c r="B56" s="44">
        <v>0</v>
      </c>
      <c r="C56" s="12">
        <v>0</v>
      </c>
      <c r="D56" s="12">
        <v>0</v>
      </c>
      <c r="E56" s="12">
        <v>0</v>
      </c>
      <c r="F56" s="13" t="s">
        <v>80</v>
      </c>
    </row>
    <row r="57" spans="1:6" ht="15.75">
      <c r="A57" s="11" t="s">
        <v>81</v>
      </c>
      <c r="B57" s="47">
        <v>692231</v>
      </c>
      <c r="C57" s="24">
        <v>601060</v>
      </c>
      <c r="D57" s="24">
        <v>600132</v>
      </c>
      <c r="E57" s="24">
        <v>599220</v>
      </c>
      <c r="F57" s="13" t="s">
        <v>82</v>
      </c>
    </row>
    <row r="58" spans="1:6" ht="15.75">
      <c r="A58" s="11" t="s">
        <v>83</v>
      </c>
      <c r="B58" s="47">
        <v>0</v>
      </c>
      <c r="C58" s="24">
        <v>0</v>
      </c>
      <c r="D58" s="24">
        <v>0</v>
      </c>
      <c r="E58" s="24">
        <v>0</v>
      </c>
      <c r="F58" s="13" t="s">
        <v>84</v>
      </c>
    </row>
    <row r="59" spans="1:6" ht="15.75">
      <c r="A59" s="11" t="s">
        <v>85</v>
      </c>
      <c r="B59" s="44">
        <v>0</v>
      </c>
      <c r="C59" s="12">
        <v>0</v>
      </c>
      <c r="D59" s="12">
        <v>0</v>
      </c>
      <c r="E59" s="12">
        <v>0</v>
      </c>
      <c r="F59" s="13" t="s">
        <v>86</v>
      </c>
    </row>
    <row r="60" spans="1:6" ht="15.75">
      <c r="A60" s="11" t="s">
        <v>87</v>
      </c>
      <c r="B60" s="44">
        <v>0</v>
      </c>
      <c r="C60" s="12">
        <v>0</v>
      </c>
      <c r="D60" s="12">
        <v>0</v>
      </c>
      <c r="E60" s="12">
        <v>0</v>
      </c>
      <c r="F60" s="13" t="s">
        <v>88</v>
      </c>
    </row>
    <row r="61" spans="1:6" ht="15.75">
      <c r="A61" s="11" t="s">
        <v>89</v>
      </c>
      <c r="B61" s="44">
        <v>0</v>
      </c>
      <c r="C61" s="12">
        <v>0</v>
      </c>
      <c r="D61" s="12">
        <v>0</v>
      </c>
      <c r="E61" s="12">
        <v>0</v>
      </c>
      <c r="F61" s="13" t="s">
        <v>90</v>
      </c>
    </row>
    <row r="62" spans="1:6" ht="15.75">
      <c r="A62" s="11" t="s">
        <v>91</v>
      </c>
      <c r="B62" s="44">
        <v>0</v>
      </c>
      <c r="C62" s="12">
        <v>0</v>
      </c>
      <c r="D62" s="12">
        <v>0</v>
      </c>
      <c r="E62" s="12">
        <v>0</v>
      </c>
      <c r="F62" s="13" t="s">
        <v>92</v>
      </c>
    </row>
    <row r="63" spans="1:6" ht="15.75">
      <c r="A63" s="11" t="s">
        <v>93</v>
      </c>
      <c r="B63" s="44">
        <v>-64464</v>
      </c>
      <c r="C63" s="12">
        <v>-16901</v>
      </c>
      <c r="D63" s="12">
        <v>52521</v>
      </c>
      <c r="E63" s="12">
        <v>38564</v>
      </c>
      <c r="F63" s="13" t="s">
        <v>94</v>
      </c>
    </row>
    <row r="64" spans="1:6" ht="15.75">
      <c r="A64" s="11" t="s">
        <v>95</v>
      </c>
      <c r="B64" s="48">
        <v>-817925</v>
      </c>
      <c r="C64" s="36">
        <v>-1538016</v>
      </c>
      <c r="D64" s="36">
        <v>-945668</v>
      </c>
      <c r="E64" s="36">
        <v>-415314</v>
      </c>
      <c r="F64" s="13" t="s">
        <v>96</v>
      </c>
    </row>
    <row r="65" spans="1:6" ht="15.75">
      <c r="A65" s="11" t="s">
        <v>97</v>
      </c>
      <c r="B65" s="44">
        <v>3809842</v>
      </c>
      <c r="C65" s="12">
        <v>3046143</v>
      </c>
      <c r="D65" s="12">
        <v>3706985</v>
      </c>
      <c r="E65" s="12">
        <v>4222470</v>
      </c>
      <c r="F65" s="13" t="s">
        <v>98</v>
      </c>
    </row>
    <row r="66" spans="1:6" ht="15.75">
      <c r="A66" s="11" t="s">
        <v>99</v>
      </c>
      <c r="B66" s="44">
        <v>0</v>
      </c>
      <c r="C66" s="12">
        <v>0</v>
      </c>
      <c r="D66" s="12">
        <v>0</v>
      </c>
      <c r="E66" s="12">
        <v>0</v>
      </c>
      <c r="F66" s="13" t="s">
        <v>100</v>
      </c>
    </row>
    <row r="67" spans="1:6" ht="15.75">
      <c r="A67" s="11" t="s">
        <v>101</v>
      </c>
      <c r="B67" s="47">
        <v>3809842</v>
      </c>
      <c r="C67" s="24">
        <v>3046143</v>
      </c>
      <c r="D67" s="24">
        <v>3706985</v>
      </c>
      <c r="E67" s="24">
        <v>4222470</v>
      </c>
      <c r="F67" s="13" t="s">
        <v>102</v>
      </c>
    </row>
    <row r="68" spans="1:6" ht="15.75">
      <c r="A68" s="14" t="s">
        <v>103</v>
      </c>
      <c r="B68" s="49">
        <v>11555015</v>
      </c>
      <c r="C68" s="20">
        <v>12089107</v>
      </c>
      <c r="D68" s="20">
        <v>11693760</v>
      </c>
      <c r="E68" s="20">
        <v>10207289</v>
      </c>
      <c r="F68" s="16" t="s">
        <v>104</v>
      </c>
    </row>
    <row r="69" spans="1:6">
      <c r="B69" s="50"/>
      <c r="F69" s="4"/>
    </row>
    <row r="70" spans="1:6" ht="15.75">
      <c r="A70" s="8" t="s">
        <v>105</v>
      </c>
      <c r="B70" s="46">
        <v>6900976</v>
      </c>
      <c r="C70" s="9">
        <v>6879835</v>
      </c>
      <c r="D70" s="9">
        <v>7843823</v>
      </c>
      <c r="E70" s="9">
        <v>6940891</v>
      </c>
      <c r="F70" s="10" t="s">
        <v>106</v>
      </c>
    </row>
    <row r="71" spans="1:6" ht="15.75">
      <c r="A71" s="11" t="s">
        <v>107</v>
      </c>
      <c r="B71" s="44">
        <v>1748653</v>
      </c>
      <c r="C71" s="12">
        <v>1332314</v>
      </c>
      <c r="D71" s="12">
        <v>1266331</v>
      </c>
      <c r="E71" s="12">
        <v>1213708</v>
      </c>
      <c r="F71" s="13" t="s">
        <v>108</v>
      </c>
    </row>
    <row r="72" spans="1:6" ht="15.75">
      <c r="A72" s="11" t="s">
        <v>109</v>
      </c>
      <c r="B72" s="44">
        <v>5152323</v>
      </c>
      <c r="C72" s="12">
        <v>5547521</v>
      </c>
      <c r="D72" s="12">
        <v>6577492</v>
      </c>
      <c r="E72" s="12">
        <v>5727183</v>
      </c>
      <c r="F72" s="13" t="s">
        <v>110</v>
      </c>
    </row>
    <row r="73" spans="1:6" ht="15.75">
      <c r="A73" s="11" t="s">
        <v>111</v>
      </c>
      <c r="B73" s="44">
        <v>10885</v>
      </c>
      <c r="C73" s="12">
        <v>790234</v>
      </c>
      <c r="D73" s="12">
        <v>-309630</v>
      </c>
      <c r="E73" s="12">
        <v>-1013930</v>
      </c>
      <c r="F73" s="13" t="s">
        <v>112</v>
      </c>
    </row>
    <row r="74" spans="1:6" ht="15.75">
      <c r="A74" s="11" t="s">
        <v>113</v>
      </c>
      <c r="B74" s="44">
        <v>0</v>
      </c>
      <c r="C74" s="12">
        <v>0</v>
      </c>
      <c r="D74" s="12">
        <v>0</v>
      </c>
      <c r="E74" s="12">
        <v>0</v>
      </c>
      <c r="F74" s="13" t="s">
        <v>114</v>
      </c>
    </row>
    <row r="75" spans="1:6" ht="15.75">
      <c r="A75" s="11" t="s">
        <v>115</v>
      </c>
      <c r="B75" s="47">
        <v>5163208</v>
      </c>
      <c r="C75" s="24">
        <v>6337755</v>
      </c>
      <c r="D75" s="24">
        <v>6267862</v>
      </c>
      <c r="E75" s="24">
        <v>4713253</v>
      </c>
      <c r="F75" s="13" t="s">
        <v>116</v>
      </c>
    </row>
    <row r="76" spans="1:6" ht="15.75">
      <c r="A76" s="11" t="s">
        <v>117</v>
      </c>
      <c r="B76" s="47">
        <v>68488</v>
      </c>
      <c r="C76" s="24">
        <v>46622</v>
      </c>
      <c r="D76" s="24">
        <v>84756</v>
      </c>
      <c r="E76" s="24">
        <v>71122</v>
      </c>
      <c r="F76" s="13" t="s">
        <v>118</v>
      </c>
    </row>
    <row r="77" spans="1:6" ht="15.75">
      <c r="A77" s="11" t="s">
        <v>119</v>
      </c>
      <c r="B77" s="44">
        <v>123497</v>
      </c>
      <c r="C77" s="12">
        <v>105404</v>
      </c>
      <c r="D77" s="12">
        <v>99026</v>
      </c>
      <c r="E77" s="12">
        <v>149347</v>
      </c>
      <c r="F77" s="13" t="s">
        <v>120</v>
      </c>
    </row>
    <row r="78" spans="1:6" ht="15.75">
      <c r="A78" s="11" t="s">
        <v>121</v>
      </c>
      <c r="B78" s="44">
        <v>0</v>
      </c>
      <c r="C78" s="12">
        <v>0</v>
      </c>
      <c r="D78" s="12">
        <v>0</v>
      </c>
      <c r="E78" s="12">
        <v>0</v>
      </c>
      <c r="F78" s="13" t="s">
        <v>122</v>
      </c>
    </row>
    <row r="79" spans="1:6" ht="15.75">
      <c r="A79" s="11" t="s">
        <v>123</v>
      </c>
      <c r="B79" s="44">
        <v>568639</v>
      </c>
      <c r="C79" s="12">
        <v>121037</v>
      </c>
      <c r="D79" s="12">
        <v>91375</v>
      </c>
      <c r="E79" s="12">
        <v>0</v>
      </c>
      <c r="F79" s="13" t="s">
        <v>124</v>
      </c>
    </row>
    <row r="80" spans="1:6" ht="15.75">
      <c r="A80" s="11" t="s">
        <v>125</v>
      </c>
      <c r="B80" s="44">
        <v>244077</v>
      </c>
      <c r="C80" s="12">
        <v>260528</v>
      </c>
      <c r="D80" s="12">
        <v>176906</v>
      </c>
      <c r="E80" s="12">
        <v>126357</v>
      </c>
      <c r="F80" s="13" t="s">
        <v>126</v>
      </c>
    </row>
    <row r="81" spans="1:6" ht="15.75">
      <c r="A81" s="11" t="s">
        <v>127</v>
      </c>
      <c r="B81" s="44">
        <v>7813</v>
      </c>
      <c r="C81" s="12">
        <v>175640</v>
      </c>
      <c r="D81" s="12">
        <v>4957</v>
      </c>
      <c r="E81" s="12">
        <v>21489</v>
      </c>
      <c r="F81" s="13" t="s">
        <v>128</v>
      </c>
    </row>
    <row r="82" spans="1:6" ht="15.75">
      <c r="A82" s="11" t="s">
        <v>129</v>
      </c>
      <c r="B82" s="48">
        <v>500</v>
      </c>
      <c r="C82" s="36">
        <v>1065</v>
      </c>
      <c r="D82" s="36">
        <v>2446</v>
      </c>
      <c r="E82" s="36">
        <v>500</v>
      </c>
      <c r="F82" s="13" t="s">
        <v>130</v>
      </c>
    </row>
    <row r="83" spans="1:6" ht="15.75">
      <c r="A83" s="23" t="s">
        <v>131</v>
      </c>
      <c r="B83" s="44">
        <v>6176222</v>
      </c>
      <c r="C83" s="12">
        <v>7048051</v>
      </c>
      <c r="D83" s="12">
        <v>6727328</v>
      </c>
      <c r="E83" s="24">
        <v>5082068</v>
      </c>
      <c r="F83" s="25" t="s">
        <v>132</v>
      </c>
    </row>
    <row r="84" spans="1:6" ht="15.75">
      <c r="A84" s="26"/>
      <c r="B84" s="51"/>
      <c r="C84" s="27"/>
      <c r="D84" s="27"/>
      <c r="E84" s="27"/>
      <c r="F84" s="28"/>
    </row>
    <row r="85" spans="1:6" ht="15.75">
      <c r="A85" s="29" t="s">
        <v>133</v>
      </c>
      <c r="B85" s="30">
        <v>7439721</v>
      </c>
      <c r="C85" s="30">
        <v>6176914</v>
      </c>
      <c r="D85" s="30">
        <v>5149728</v>
      </c>
      <c r="E85" s="30">
        <v>4277997</v>
      </c>
      <c r="F85" s="31" t="s">
        <v>134</v>
      </c>
    </row>
    <row r="86" spans="1:6" ht="15.75">
      <c r="A86" s="11" t="s">
        <v>135</v>
      </c>
      <c r="B86" s="30">
        <v>0</v>
      </c>
      <c r="C86" s="30">
        <v>0</v>
      </c>
      <c r="D86" s="30">
        <v>0</v>
      </c>
      <c r="E86" s="30">
        <v>0</v>
      </c>
      <c r="F86" s="13" t="s">
        <v>136</v>
      </c>
    </row>
    <row r="87" spans="1:6" ht="15.75">
      <c r="A87" s="11" t="s">
        <v>137</v>
      </c>
      <c r="B87" s="30">
        <v>382835</v>
      </c>
      <c r="C87" s="30">
        <v>261065</v>
      </c>
      <c r="D87" s="30">
        <v>182958</v>
      </c>
      <c r="E87" s="30">
        <v>20400</v>
      </c>
      <c r="F87" s="13" t="s">
        <v>138</v>
      </c>
    </row>
    <row r="88" spans="1:6" ht="15.75">
      <c r="A88" s="11" t="s">
        <v>107</v>
      </c>
      <c r="B88" s="30">
        <v>1710702</v>
      </c>
      <c r="C88" s="30">
        <v>1124916</v>
      </c>
      <c r="D88" s="30">
        <v>664627</v>
      </c>
      <c r="E88" s="30">
        <v>846042</v>
      </c>
      <c r="F88" s="13" t="s">
        <v>108</v>
      </c>
    </row>
    <row r="89" spans="1:6" ht="15.75">
      <c r="A89" s="11" t="s">
        <v>139</v>
      </c>
      <c r="B89" s="30">
        <v>5346184</v>
      </c>
      <c r="C89" s="30">
        <v>4790933</v>
      </c>
      <c r="D89" s="30">
        <v>4302143</v>
      </c>
      <c r="E89" s="30">
        <v>3411555</v>
      </c>
      <c r="F89" s="13" t="s">
        <v>140</v>
      </c>
    </row>
    <row r="90" spans="1:6" ht="15.75">
      <c r="A90" s="11" t="s">
        <v>141</v>
      </c>
      <c r="B90" s="30">
        <v>-1614523</v>
      </c>
      <c r="C90" s="30">
        <v>1471296</v>
      </c>
      <c r="D90" s="30">
        <v>1638169</v>
      </c>
      <c r="E90" s="30">
        <v>597452</v>
      </c>
      <c r="F90" s="13" t="s">
        <v>142</v>
      </c>
    </row>
    <row r="91" spans="1:6" ht="15.75">
      <c r="A91" s="11" t="s">
        <v>143</v>
      </c>
      <c r="B91" s="30">
        <v>447110</v>
      </c>
      <c r="C91" s="30">
        <v>456136</v>
      </c>
      <c r="D91" s="30">
        <v>422107</v>
      </c>
      <c r="E91" s="30">
        <v>366598</v>
      </c>
      <c r="F91" s="13" t="s">
        <v>144</v>
      </c>
    </row>
    <row r="92" spans="1:6" ht="15.75">
      <c r="A92" s="11" t="s">
        <v>145</v>
      </c>
      <c r="B92" s="30">
        <v>248669</v>
      </c>
      <c r="C92" s="30">
        <v>221150</v>
      </c>
      <c r="D92" s="30">
        <v>235596</v>
      </c>
      <c r="E92" s="30">
        <v>202047</v>
      </c>
      <c r="F92" s="13" t="s">
        <v>146</v>
      </c>
    </row>
    <row r="93" spans="1:6" ht="15.75">
      <c r="A93" s="11" t="s">
        <v>147</v>
      </c>
      <c r="B93" s="30">
        <v>209328</v>
      </c>
      <c r="C93" s="30">
        <v>156188</v>
      </c>
      <c r="D93" s="30">
        <v>152341</v>
      </c>
      <c r="E93" s="30">
        <v>140153</v>
      </c>
      <c r="F93" s="13" t="s">
        <v>148</v>
      </c>
    </row>
    <row r="94" spans="1:6" ht="15.75">
      <c r="A94" s="11" t="s">
        <v>149</v>
      </c>
      <c r="B94" s="30">
        <v>266895</v>
      </c>
      <c r="C94" s="30">
        <v>266309</v>
      </c>
      <c r="D94" s="30">
        <v>0</v>
      </c>
      <c r="E94" s="30">
        <v>174984</v>
      </c>
      <c r="F94" s="13" t="s">
        <v>150</v>
      </c>
    </row>
    <row r="95" spans="1:6" ht="15.75">
      <c r="A95" s="11" t="s">
        <v>151</v>
      </c>
      <c r="B95" s="30">
        <v>121323</v>
      </c>
      <c r="C95" s="30">
        <v>19971</v>
      </c>
      <c r="D95" s="30">
        <v>246178</v>
      </c>
      <c r="E95" s="30">
        <v>977</v>
      </c>
      <c r="F95" s="13" t="s">
        <v>152</v>
      </c>
    </row>
    <row r="96" spans="1:6" ht="15.75">
      <c r="A96" s="11" t="s">
        <v>153</v>
      </c>
      <c r="B96" s="30">
        <v>5024986</v>
      </c>
      <c r="C96" s="30">
        <v>7381983</v>
      </c>
      <c r="D96" s="30">
        <v>6996534</v>
      </c>
      <c r="E96" s="30">
        <v>4893766</v>
      </c>
      <c r="F96" s="13" t="s">
        <v>154</v>
      </c>
    </row>
    <row r="97" spans="1:6" ht="15.75">
      <c r="A97" s="11" t="s">
        <v>155</v>
      </c>
      <c r="B97" s="30">
        <v>111778</v>
      </c>
      <c r="C97" s="30">
        <v>114034</v>
      </c>
      <c r="D97" s="30">
        <v>105527</v>
      </c>
      <c r="E97" s="30">
        <v>91650</v>
      </c>
      <c r="F97" s="13" t="s">
        <v>156</v>
      </c>
    </row>
    <row r="98" spans="1:6" ht="15.75">
      <c r="A98" s="11" t="s">
        <v>157</v>
      </c>
      <c r="B98" s="30">
        <v>20585</v>
      </c>
      <c r="C98" s="30">
        <v>17807</v>
      </c>
      <c r="D98" s="30">
        <v>15810</v>
      </c>
      <c r="E98" s="30">
        <v>12431</v>
      </c>
      <c r="F98" s="13" t="s">
        <v>158</v>
      </c>
    </row>
    <row r="99" spans="1:6" ht="15.75">
      <c r="A99" s="11" t="s">
        <v>159</v>
      </c>
      <c r="B99" s="30">
        <v>62166</v>
      </c>
      <c r="C99" s="30">
        <v>55288</v>
      </c>
      <c r="D99" s="30">
        <v>58899</v>
      </c>
      <c r="E99" s="30">
        <v>50512</v>
      </c>
      <c r="F99" s="13" t="s">
        <v>160</v>
      </c>
    </row>
    <row r="100" spans="1:6" ht="15.75">
      <c r="A100" s="11" t="s">
        <v>161</v>
      </c>
      <c r="B100" s="30">
        <v>45000</v>
      </c>
      <c r="C100" s="30">
        <v>0</v>
      </c>
      <c r="D100" s="30">
        <v>75000</v>
      </c>
      <c r="E100" s="30">
        <v>182599</v>
      </c>
      <c r="F100" s="13" t="s">
        <v>162</v>
      </c>
    </row>
    <row r="101" spans="1:6" ht="15.75">
      <c r="A101" s="11" t="s">
        <v>163</v>
      </c>
      <c r="B101" s="30">
        <v>0</v>
      </c>
      <c r="C101" s="30">
        <v>0</v>
      </c>
      <c r="D101" s="30">
        <v>0</v>
      </c>
      <c r="E101" s="30">
        <v>0</v>
      </c>
      <c r="F101" s="13" t="s">
        <v>164</v>
      </c>
    </row>
    <row r="102" spans="1:6" ht="15.75">
      <c r="A102" s="11" t="s">
        <v>165</v>
      </c>
      <c r="B102" s="30">
        <v>0</v>
      </c>
      <c r="C102" s="30">
        <v>0</v>
      </c>
      <c r="D102" s="30">
        <v>0</v>
      </c>
      <c r="E102" s="30">
        <v>0</v>
      </c>
      <c r="F102" s="13" t="s">
        <v>166</v>
      </c>
    </row>
    <row r="103" spans="1:6" ht="15.75">
      <c r="A103" s="11" t="s">
        <v>167</v>
      </c>
      <c r="B103" s="30">
        <v>0</v>
      </c>
      <c r="C103" s="30">
        <v>0</v>
      </c>
      <c r="D103" s="30">
        <v>0</v>
      </c>
      <c r="E103" s="30">
        <v>0</v>
      </c>
      <c r="F103" s="13" t="s">
        <v>168</v>
      </c>
    </row>
    <row r="104" spans="1:6" ht="15.75">
      <c r="A104" s="11" t="s">
        <v>169</v>
      </c>
      <c r="B104" s="30">
        <v>0</v>
      </c>
      <c r="C104" s="30">
        <v>0</v>
      </c>
      <c r="D104" s="30">
        <v>0</v>
      </c>
      <c r="E104" s="30">
        <v>0</v>
      </c>
      <c r="F104" s="13" t="s">
        <v>170</v>
      </c>
    </row>
    <row r="105" spans="1:6" ht="15.75">
      <c r="A105" s="11" t="s">
        <v>171</v>
      </c>
      <c r="B105" s="30">
        <v>5264515</v>
      </c>
      <c r="C105" s="30">
        <v>7569112</v>
      </c>
      <c r="D105" s="30">
        <v>7251770</v>
      </c>
      <c r="E105" s="30">
        <v>5230958</v>
      </c>
      <c r="F105" s="13" t="s">
        <v>172</v>
      </c>
    </row>
    <row r="106" spans="1:6" ht="15.75">
      <c r="A106" s="11" t="s">
        <v>173</v>
      </c>
      <c r="B106" s="30">
        <v>911707</v>
      </c>
      <c r="C106" s="30">
        <v>-521061</v>
      </c>
      <c r="D106" s="30">
        <v>-524442</v>
      </c>
      <c r="E106" s="30">
        <v>-148890</v>
      </c>
      <c r="F106" s="13" t="s">
        <v>174</v>
      </c>
    </row>
    <row r="107" spans="1:6" ht="15.75">
      <c r="A107" s="11" t="s">
        <v>175</v>
      </c>
      <c r="B107" s="30">
        <v>100443</v>
      </c>
      <c r="C107" s="30">
        <v>70358</v>
      </c>
      <c r="D107" s="30">
        <v>5000</v>
      </c>
      <c r="E107" s="30">
        <v>0</v>
      </c>
      <c r="F107" s="13" t="s">
        <v>176</v>
      </c>
    </row>
    <row r="108" spans="1:6" ht="15.75">
      <c r="A108" s="11" t="s">
        <v>177</v>
      </c>
      <c r="B108" s="30">
        <v>0</v>
      </c>
      <c r="C108" s="30">
        <v>0</v>
      </c>
      <c r="D108" s="30">
        <v>0</v>
      </c>
      <c r="E108" s="30">
        <v>0</v>
      </c>
      <c r="F108" s="13" t="s">
        <v>178</v>
      </c>
    </row>
    <row r="109" spans="1:6" ht="15.75">
      <c r="A109" s="11" t="s">
        <v>179</v>
      </c>
      <c r="B109" s="30">
        <v>0</v>
      </c>
      <c r="C109" s="30">
        <v>0</v>
      </c>
      <c r="D109" s="30">
        <v>0</v>
      </c>
      <c r="E109" s="30">
        <v>0</v>
      </c>
      <c r="F109" s="13" t="s">
        <v>180</v>
      </c>
    </row>
    <row r="110" spans="1:6" ht="15.75">
      <c r="A110" s="11" t="s">
        <v>181</v>
      </c>
      <c r="B110" s="30">
        <v>0</v>
      </c>
      <c r="C110" s="30">
        <v>0</v>
      </c>
      <c r="D110" s="30">
        <v>0</v>
      </c>
      <c r="E110" s="30">
        <v>0</v>
      </c>
      <c r="F110" s="13" t="s">
        <v>182</v>
      </c>
    </row>
    <row r="111" spans="1:6" ht="15.75">
      <c r="A111" s="11" t="s">
        <v>183</v>
      </c>
      <c r="B111" s="30">
        <v>0</v>
      </c>
      <c r="C111" s="30">
        <v>0</v>
      </c>
      <c r="D111" s="30">
        <v>0</v>
      </c>
      <c r="E111" s="30">
        <v>0</v>
      </c>
      <c r="F111" s="13" t="s">
        <v>184</v>
      </c>
    </row>
    <row r="112" spans="1:6" ht="15.75">
      <c r="A112" s="11" t="s">
        <v>185</v>
      </c>
      <c r="B112" s="30">
        <v>811264</v>
      </c>
      <c r="C112" s="30">
        <v>-591419</v>
      </c>
      <c r="D112" s="30">
        <v>-529442</v>
      </c>
      <c r="E112" s="30">
        <v>-148890</v>
      </c>
      <c r="F112" s="13" t="s">
        <v>186</v>
      </c>
    </row>
    <row r="113" spans="1:6" ht="15.75">
      <c r="A113" s="11" t="s">
        <v>171</v>
      </c>
      <c r="B113" s="30">
        <v>811264</v>
      </c>
      <c r="C113" s="30">
        <v>-591419</v>
      </c>
      <c r="D113" s="30">
        <v>-529442</v>
      </c>
      <c r="E113" s="30">
        <v>-148890</v>
      </c>
      <c r="F113" s="13" t="s">
        <v>187</v>
      </c>
    </row>
    <row r="114" spans="1:6" ht="15.75">
      <c r="A114" s="14" t="s">
        <v>188</v>
      </c>
      <c r="B114" s="20">
        <v>0</v>
      </c>
      <c r="C114" s="20">
        <v>0</v>
      </c>
      <c r="D114" s="20">
        <v>0</v>
      </c>
      <c r="E114" s="20">
        <v>0</v>
      </c>
      <c r="F114" s="16" t="s">
        <v>100</v>
      </c>
    </row>
    <row r="115" spans="1:6">
      <c r="F115" s="4"/>
    </row>
    <row r="116" spans="1:6" ht="15.75">
      <c r="A116" s="8" t="s">
        <v>189</v>
      </c>
      <c r="B116" s="37">
        <v>8658163</v>
      </c>
      <c r="C116" s="37">
        <v>8831636</v>
      </c>
      <c r="D116" s="37">
        <v>7225346</v>
      </c>
      <c r="E116" s="37">
        <v>5629850</v>
      </c>
      <c r="F116" s="10" t="s">
        <v>190</v>
      </c>
    </row>
    <row r="117" spans="1:6" ht="15.75">
      <c r="A117" s="11" t="s">
        <v>191</v>
      </c>
      <c r="B117" s="30">
        <v>-563818</v>
      </c>
      <c r="C117" s="30">
        <v>-170880</v>
      </c>
      <c r="D117" s="30">
        <v>1657351</v>
      </c>
      <c r="E117" s="30">
        <v>1600942</v>
      </c>
      <c r="F117" s="13" t="s">
        <v>192</v>
      </c>
    </row>
    <row r="118" spans="1:6" ht="15.75">
      <c r="A118" s="11" t="s">
        <v>193</v>
      </c>
      <c r="B118" s="30">
        <v>-4032</v>
      </c>
      <c r="C118" s="30">
        <v>-2593</v>
      </c>
      <c r="D118" s="30">
        <v>-51062</v>
      </c>
      <c r="E118" s="30">
        <v>-5446</v>
      </c>
      <c r="F118" s="13" t="s">
        <v>194</v>
      </c>
    </row>
    <row r="119" spans="1:6" ht="15.75">
      <c r="A119" s="11" t="s">
        <v>195</v>
      </c>
      <c r="B119" s="30">
        <v>0</v>
      </c>
      <c r="C119" s="30">
        <v>0</v>
      </c>
      <c r="D119" s="30">
        <v>0</v>
      </c>
      <c r="E119" s="30">
        <v>0</v>
      </c>
      <c r="F119" s="13" t="s">
        <v>196</v>
      </c>
    </row>
    <row r="120" spans="1:6" ht="15.75">
      <c r="A120" s="14" t="s">
        <v>197</v>
      </c>
      <c r="B120" s="38">
        <v>8090313</v>
      </c>
      <c r="C120" s="38">
        <v>8658163</v>
      </c>
      <c r="D120" s="38">
        <v>8831635</v>
      </c>
      <c r="E120" s="38">
        <v>7225346</v>
      </c>
      <c r="F120" s="16" t="s">
        <v>198</v>
      </c>
    </row>
    <row r="121" spans="1:6">
      <c r="F121" s="4"/>
    </row>
    <row r="122" spans="1:6">
      <c r="F122" s="4"/>
    </row>
    <row r="123" spans="1:6" ht="15.75">
      <c r="A123" s="8" t="s">
        <v>199</v>
      </c>
      <c r="B123" s="32">
        <f t="shared" ref="B123:D123" si="0">+B8/B10*100</f>
        <v>5.2607749999999998</v>
      </c>
      <c r="C123" s="32">
        <f t="shared" si="0"/>
        <v>13.266900000000001</v>
      </c>
      <c r="D123" s="32">
        <f t="shared" si="0"/>
        <v>5.0790250000000006</v>
      </c>
      <c r="E123" s="32">
        <f t="shared" ref="E123" si="1">+E8/E10*100</f>
        <v>1.4475E-2</v>
      </c>
      <c r="F123" s="10" t="s">
        <v>200</v>
      </c>
    </row>
    <row r="124" spans="1:6" ht="15.75">
      <c r="A124" s="11" t="s">
        <v>201</v>
      </c>
      <c r="B124" s="33">
        <f>+B113/B10</f>
        <v>0.202816</v>
      </c>
      <c r="C124" s="33">
        <f>+C113/C10</f>
        <v>-0.14785475000000001</v>
      </c>
      <c r="D124" s="33">
        <f>+D113/D10</f>
        <v>-0.13236049999999999</v>
      </c>
      <c r="E124" s="33">
        <f>+E113/E10</f>
        <v>-3.7222499999999999E-2</v>
      </c>
      <c r="F124" s="13" t="s">
        <v>230</v>
      </c>
    </row>
    <row r="125" spans="1:6" ht="15.75">
      <c r="A125" s="11" t="s">
        <v>202</v>
      </c>
      <c r="B125" s="33">
        <f>+B60/B10</f>
        <v>0</v>
      </c>
      <c r="C125" s="33">
        <f>+C60/C10</f>
        <v>0</v>
      </c>
      <c r="D125" s="33">
        <f>+D60/D10</f>
        <v>0</v>
      </c>
      <c r="E125" s="33">
        <f>+E60/E10</f>
        <v>0</v>
      </c>
      <c r="F125" s="13" t="s">
        <v>231</v>
      </c>
    </row>
    <row r="126" spans="1:6" ht="15.75">
      <c r="A126" s="11" t="s">
        <v>203</v>
      </c>
      <c r="B126" s="33">
        <f>+B65/B10</f>
        <v>0.95246050000000004</v>
      </c>
      <c r="C126" s="33">
        <f>+C65/C10</f>
        <v>0.76153574999999996</v>
      </c>
      <c r="D126" s="33">
        <f>+D65/D10</f>
        <v>0.92674624999999999</v>
      </c>
      <c r="E126" s="33">
        <f>+E65/E10</f>
        <v>1.0556175000000001</v>
      </c>
      <c r="F126" s="13" t="s">
        <v>232</v>
      </c>
    </row>
    <row r="127" spans="1:6" ht="15.75">
      <c r="A127" s="11" t="s">
        <v>204</v>
      </c>
      <c r="B127" s="33">
        <f>+B11/B113</f>
        <v>4.9305774692331967</v>
      </c>
      <c r="C127" s="33">
        <f>+C11/C113</f>
        <v>-6.831028424856151</v>
      </c>
      <c r="D127" s="33">
        <f>+D11/D113</f>
        <v>-8.3106364814276166</v>
      </c>
      <c r="E127" s="33">
        <f>+E11/E113</f>
        <v>-27.402780576264355</v>
      </c>
      <c r="F127" s="13" t="s">
        <v>233</v>
      </c>
    </row>
    <row r="128" spans="1:6" ht="15.75">
      <c r="A128" s="11" t="s">
        <v>205</v>
      </c>
      <c r="B128" s="33">
        <f>+B60/B11*100</f>
        <v>0</v>
      </c>
      <c r="C128" s="33">
        <f>+C60/C11*100</f>
        <v>0</v>
      </c>
      <c r="D128" s="33">
        <f>+D60/D11*100</f>
        <v>0</v>
      </c>
      <c r="E128" s="33">
        <f>+E60/E11*100</f>
        <v>0</v>
      </c>
      <c r="F128" s="13" t="s">
        <v>206</v>
      </c>
    </row>
    <row r="129" spans="1:6" ht="15.75">
      <c r="A129" s="11" t="s">
        <v>207</v>
      </c>
      <c r="B129" s="33">
        <f>+B60/B113*100</f>
        <v>0</v>
      </c>
      <c r="C129" s="33">
        <f>+C60/C113*100</f>
        <v>0</v>
      </c>
      <c r="D129" s="33">
        <f>+D60/D113*100</f>
        <v>0</v>
      </c>
      <c r="E129" s="33">
        <f>+E60/E113*100</f>
        <v>0</v>
      </c>
      <c r="F129" s="13" t="s">
        <v>208</v>
      </c>
    </row>
    <row r="130" spans="1:6" ht="15.75">
      <c r="A130" s="14" t="s">
        <v>209</v>
      </c>
      <c r="B130" s="34">
        <f>+B11/B65</f>
        <v>1.0499123060746351</v>
      </c>
      <c r="C130" s="34">
        <f>+C11/C65</f>
        <v>1.3262673485781855</v>
      </c>
      <c r="D130" s="34">
        <f>+D11/D65</f>
        <v>1.1869484230446037</v>
      </c>
      <c r="E130" s="34">
        <f>+E11/E65</f>
        <v>0.96625908532209825</v>
      </c>
      <c r="F130" s="16" t="s">
        <v>234</v>
      </c>
    </row>
    <row r="131" spans="1:6">
      <c r="B131" s="35"/>
      <c r="C131" s="35"/>
      <c r="D131" s="35"/>
      <c r="E131" s="35"/>
      <c r="F131" s="4"/>
    </row>
    <row r="132" spans="1:6" ht="15.75">
      <c r="A132" s="8" t="s">
        <v>210</v>
      </c>
      <c r="B132" s="52">
        <f>+B113/B32*100</f>
        <v>7.0208822749256496</v>
      </c>
      <c r="C132" s="52">
        <f>+C113/C32*100</f>
        <v>-4.8921644915542561</v>
      </c>
      <c r="D132" s="52">
        <f>+D113/D32*100</f>
        <v>-4.5275599978107985</v>
      </c>
      <c r="E132" s="52">
        <f>+E113/E32*100</f>
        <v>-1.4586635099682197</v>
      </c>
      <c r="F132" s="10" t="s">
        <v>211</v>
      </c>
    </row>
    <row r="133" spans="1:6" ht="15.75">
      <c r="A133" s="11" t="s">
        <v>212</v>
      </c>
      <c r="B133" s="53">
        <f>+B113/B65*100</f>
        <v>21.29390142688332</v>
      </c>
      <c r="C133" s="53">
        <f>+C113/C65*100</f>
        <v>-19.415339332395099</v>
      </c>
      <c r="D133" s="53">
        <f>+D113/D65*100</f>
        <v>-14.282280613490478</v>
      </c>
      <c r="E133" s="53">
        <f>+E113/E65*100</f>
        <v>-3.526135176804098</v>
      </c>
      <c r="F133" s="13" t="s">
        <v>213</v>
      </c>
    </row>
    <row r="134" spans="1:6" ht="15.75">
      <c r="A134" s="11" t="s">
        <v>214</v>
      </c>
      <c r="B134" s="53">
        <v>0.97</v>
      </c>
      <c r="C134" s="53">
        <v>1.1599999999999999</v>
      </c>
      <c r="D134" s="53">
        <v>1.1200000000000001</v>
      </c>
      <c r="E134" s="53">
        <v>1.04</v>
      </c>
      <c r="F134" s="13" t="s">
        <v>215</v>
      </c>
    </row>
    <row r="135" spans="1:6" ht="15.75">
      <c r="A135" s="11" t="s">
        <v>216</v>
      </c>
      <c r="B135" s="53">
        <v>0</v>
      </c>
      <c r="C135" s="53">
        <v>0</v>
      </c>
      <c r="D135" s="53">
        <v>0</v>
      </c>
      <c r="E135" s="53">
        <v>0</v>
      </c>
      <c r="F135" s="13" t="s">
        <v>217</v>
      </c>
    </row>
    <row r="136" spans="1:6" ht="15.75">
      <c r="A136" s="11" t="s">
        <v>218</v>
      </c>
      <c r="B136" s="53">
        <f>+B72/B70</f>
        <v>0.74660787111852001</v>
      </c>
      <c r="C136" s="53">
        <f>+C72/C70</f>
        <v>0.80634506496158698</v>
      </c>
      <c r="D136" s="53">
        <f>+D72/D70</f>
        <v>0.83855691287271528</v>
      </c>
      <c r="E136" s="53">
        <f>+E72/E70</f>
        <v>0.82513657108287686</v>
      </c>
      <c r="F136" s="13" t="s">
        <v>219</v>
      </c>
    </row>
    <row r="137" spans="1:6" ht="15.75">
      <c r="A137" s="11" t="s">
        <v>220</v>
      </c>
      <c r="B137" s="53">
        <f>+B72/B65</f>
        <v>1.3523718306428456</v>
      </c>
      <c r="C137" s="53">
        <f>+C72/C65</f>
        <v>1.8211623682801497</v>
      </c>
      <c r="D137" s="53">
        <f>+D72/D65</f>
        <v>1.7743508538610218</v>
      </c>
      <c r="E137" s="53">
        <f>+E72/E65</f>
        <v>1.3563584821206545</v>
      </c>
      <c r="F137" s="13" t="s">
        <v>221</v>
      </c>
    </row>
    <row r="138" spans="1:6" ht="15.75">
      <c r="A138" s="14" t="s">
        <v>222</v>
      </c>
      <c r="B138" s="54">
        <f>+B39/B72</f>
        <v>1.2159398779928976</v>
      </c>
      <c r="C138" s="54">
        <f>+C39/C72</f>
        <v>1.4223149403129793</v>
      </c>
      <c r="D138" s="54">
        <f>+D39/D72</f>
        <v>1.0960499837932147</v>
      </c>
      <c r="E138" s="54">
        <f>+E39/E72</f>
        <v>0.91868236094428968</v>
      </c>
      <c r="F138" s="16" t="s">
        <v>223</v>
      </c>
    </row>
    <row r="139" spans="1:6">
      <c r="B139" s="55"/>
      <c r="C139" s="55"/>
      <c r="D139" s="55"/>
      <c r="E139" s="55"/>
      <c r="F139" s="4"/>
    </row>
    <row r="140" spans="1:6" ht="15.75">
      <c r="A140" s="8" t="s">
        <v>224</v>
      </c>
      <c r="B140" s="52">
        <f>+B50/B32*100</f>
        <v>67.028671100816396</v>
      </c>
      <c r="C140" s="52">
        <f>+C50/C32*100</f>
        <v>74.802580538000043</v>
      </c>
      <c r="D140" s="52">
        <f>+D50/D32*100</f>
        <v>68.299460567003251</v>
      </c>
      <c r="E140" s="52">
        <f>+E50/E32*100</f>
        <v>58.632796622100145</v>
      </c>
      <c r="F140" s="10" t="s">
        <v>225</v>
      </c>
    </row>
    <row r="141" spans="1:6" ht="15.75">
      <c r="A141" s="14" t="s">
        <v>226</v>
      </c>
      <c r="B141" s="54">
        <f>100-B140</f>
        <v>32.971328899183604</v>
      </c>
      <c r="C141" s="54">
        <f>100-C140</f>
        <v>25.197419461999957</v>
      </c>
      <c r="D141" s="54">
        <f>100-D140</f>
        <v>31.700539432996749</v>
      </c>
      <c r="E141" s="54">
        <f>100-E140</f>
        <v>41.367203377899855</v>
      </c>
      <c r="F141" s="16" t="s">
        <v>227</v>
      </c>
    </row>
    <row r="142" spans="1:6" ht="15.75">
      <c r="B142" s="56"/>
      <c r="C142" s="56"/>
      <c r="D142" s="56"/>
      <c r="E142" s="56"/>
      <c r="F142" s="28"/>
    </row>
    <row r="143" spans="1:6" ht="15.75">
      <c r="A143" s="8" t="s">
        <v>235</v>
      </c>
      <c r="B143" s="52">
        <f>+B75/B32</f>
        <v>0.44683697944139406</v>
      </c>
      <c r="C143" s="52">
        <f>+C75/C32</f>
        <v>0.52425336296551928</v>
      </c>
      <c r="D143" s="52">
        <f>+D75/D32</f>
        <v>0.53600056782420713</v>
      </c>
      <c r="E143" s="52">
        <f>+E75/E32</f>
        <v>0.46175365466775753</v>
      </c>
      <c r="F143" s="10" t="s">
        <v>236</v>
      </c>
    </row>
    <row r="144" spans="1:6" ht="15.75">
      <c r="A144" s="14" t="s">
        <v>228</v>
      </c>
      <c r="B144" s="54">
        <f>+B75/B29</f>
        <v>18.123514338867633</v>
      </c>
      <c r="C144" s="54">
        <f>+C75/C29</f>
        <v>21.136488699311986</v>
      </c>
      <c r="D144" s="54">
        <f>+D75/D29</f>
        <v>20.486355747451405</v>
      </c>
      <c r="E144" s="54">
        <f>+E75/E29</f>
        <v>17.130629943010003</v>
      </c>
      <c r="F144" s="16" t="s">
        <v>237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all_comps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abedibda7</dc:creator>
  <cp:lastModifiedBy>user</cp:lastModifiedBy>
  <dcterms:created xsi:type="dcterms:W3CDTF">2012-05-10T08:34:41Z</dcterms:created>
  <dcterms:modified xsi:type="dcterms:W3CDTF">2015-08-23T09:00:23Z</dcterms:modified>
</cp:coreProperties>
</file>